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URNAL Skripsi\Bismillah Sidang\"/>
    </mc:Choice>
  </mc:AlternateContent>
  <xr:revisionPtr revIDLastSave="0" documentId="13_ncr:1_{B58907B6-7B7A-4511-A46F-01AF3B8B58DC}" xr6:coauthVersionLast="37" xr6:coauthVersionMax="37" xr10:uidLastSave="{00000000-0000-0000-0000-000000000000}"/>
  <bookViews>
    <workbookView xWindow="0" yWindow="0" windowWidth="20490" windowHeight="6945" firstSheet="2" activeTab="4" xr2:uid="{132F2C2C-F3BE-461D-A79E-FB0B2AF4ABAE}"/>
  </bookViews>
  <sheets>
    <sheet name="Perhitungan RPTL" sheetId="4" r:id="rId1"/>
    <sheet name="Perhitungan DER" sheetId="5" r:id="rId2"/>
    <sheet name="Perhitungan Ukuran Perusahaan" sheetId="6" r:id="rId3"/>
    <sheet name="Perhitungan PBV" sheetId="7" r:id="rId4"/>
    <sheet name="Perhitungan Dewan Komisaris Ind" sheetId="8" r:id="rId5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4" l="1"/>
  <c r="I5" i="4"/>
  <c r="G5" i="4"/>
  <c r="I4" i="4"/>
  <c r="I3" i="4"/>
  <c r="G3" i="4"/>
  <c r="G28" i="4"/>
  <c r="G4" i="4"/>
  <c r="G5" i="8" l="1"/>
  <c r="G4" i="8"/>
  <c r="G3" i="8"/>
  <c r="G57" i="8"/>
  <c r="G56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29" i="8"/>
  <c r="G30" i="8"/>
  <c r="G24" i="8"/>
  <c r="G25" i="8"/>
  <c r="G26" i="8"/>
  <c r="G27" i="8"/>
  <c r="G28" i="8"/>
  <c r="G31" i="8"/>
  <c r="G32" i="8"/>
  <c r="G23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33" i="8"/>
  <c r="G34" i="8"/>
  <c r="G35" i="8"/>
  <c r="G36" i="8"/>
  <c r="G37" i="8"/>
  <c r="G38" i="8"/>
  <c r="G58" i="8"/>
  <c r="G59" i="8"/>
  <c r="G60" i="8"/>
  <c r="G61" i="8"/>
  <c r="G62" i="8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H3" i="7"/>
  <c r="G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3" i="6"/>
  <c r="F60" i="5"/>
  <c r="F61" i="5"/>
  <c r="F62" i="5"/>
  <c r="F59" i="5"/>
  <c r="F58" i="5"/>
  <c r="F55" i="5"/>
  <c r="F56" i="5"/>
  <c r="F57" i="5"/>
  <c r="F54" i="5"/>
  <c r="F53" i="5"/>
  <c r="F52" i="5"/>
  <c r="F51" i="5"/>
  <c r="F49" i="5"/>
  <c r="F50" i="5"/>
  <c r="F48" i="5"/>
  <c r="F47" i="5"/>
  <c r="F45" i="5"/>
  <c r="F46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29" i="5"/>
  <c r="F28" i="5"/>
  <c r="F24" i="5"/>
  <c r="F25" i="5"/>
  <c r="F26" i="5"/>
  <c r="F27" i="5"/>
  <c r="F23" i="5"/>
  <c r="F20" i="5"/>
  <c r="F21" i="5"/>
  <c r="F22" i="5"/>
  <c r="F19" i="5"/>
  <c r="F18" i="5"/>
  <c r="F17" i="5"/>
  <c r="F16" i="5"/>
  <c r="F15" i="5"/>
  <c r="F12" i="5"/>
  <c r="F13" i="5"/>
  <c r="F14" i="5"/>
  <c r="F11" i="5"/>
  <c r="F9" i="5"/>
  <c r="F10" i="5"/>
  <c r="F8" i="5"/>
  <c r="F7" i="5"/>
  <c r="F6" i="5"/>
  <c r="F5" i="5"/>
  <c r="F4" i="5"/>
  <c r="F3" i="5"/>
  <c r="I62" i="4"/>
  <c r="I61" i="4"/>
  <c r="I60" i="4"/>
  <c r="I59" i="4"/>
  <c r="I58" i="4"/>
  <c r="I56" i="4"/>
  <c r="I57" i="4"/>
  <c r="I55" i="4"/>
  <c r="I54" i="4"/>
  <c r="I53" i="4"/>
  <c r="I49" i="4"/>
  <c r="I50" i="4"/>
  <c r="I51" i="4"/>
  <c r="I52" i="4"/>
  <c r="I48" i="4"/>
  <c r="I45" i="4"/>
  <c r="I46" i="4"/>
  <c r="I47" i="4"/>
  <c r="I44" i="4"/>
  <c r="I43" i="4"/>
  <c r="I41" i="4"/>
  <c r="I42" i="4"/>
  <c r="I40" i="4"/>
  <c r="I39" i="4"/>
  <c r="I36" i="4"/>
  <c r="I37" i="4"/>
  <c r="I38" i="4"/>
  <c r="I35" i="4"/>
  <c r="I34" i="4"/>
  <c r="I33" i="4"/>
  <c r="I32" i="4"/>
  <c r="I31" i="4"/>
  <c r="I30" i="4"/>
  <c r="I29" i="4"/>
  <c r="I28" i="4"/>
  <c r="I24" i="4"/>
  <c r="I25" i="4"/>
  <c r="I26" i="4"/>
  <c r="I27" i="4"/>
  <c r="I23" i="4"/>
  <c r="I20" i="4"/>
  <c r="I21" i="4"/>
  <c r="I22" i="4"/>
  <c r="I19" i="4"/>
  <c r="I9" i="4"/>
  <c r="I11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7" i="4"/>
  <c r="G26" i="4"/>
  <c r="G25" i="4"/>
  <c r="G24" i="4"/>
  <c r="G23" i="4"/>
  <c r="G22" i="4"/>
  <c r="G21" i="4"/>
  <c r="G20" i="4"/>
  <c r="G19" i="4"/>
  <c r="G18" i="4"/>
  <c r="I18" i="4" s="1"/>
  <c r="G17" i="4"/>
  <c r="I17" i="4" s="1"/>
  <c r="G16" i="4"/>
  <c r="I16" i="4" s="1"/>
  <c r="G15" i="4"/>
  <c r="I15" i="4" s="1"/>
  <c r="G14" i="4"/>
  <c r="I14" i="4" s="1"/>
  <c r="G13" i="4"/>
  <c r="I13" i="4" s="1"/>
  <c r="G12" i="4"/>
  <c r="I12" i="4" s="1"/>
  <c r="G11" i="4"/>
  <c r="G10" i="4"/>
  <c r="I10" i="4" s="1"/>
  <c r="G9" i="4"/>
  <c r="G8" i="4"/>
  <c r="I8" i="4" s="1"/>
  <c r="G7" i="4"/>
  <c r="I7" i="4" s="1"/>
  <c r="G6" i="4"/>
</calcChain>
</file>

<file path=xl/sharedStrings.xml><?xml version="1.0" encoding="utf-8"?>
<sst xmlns="http://schemas.openxmlformats.org/spreadsheetml/2006/main" count="131" uniqueCount="46">
  <si>
    <t>No</t>
  </si>
  <si>
    <t>ICBP</t>
  </si>
  <si>
    <t>INDF</t>
  </si>
  <si>
    <t>MYOR</t>
  </si>
  <si>
    <t>MLBI</t>
  </si>
  <si>
    <t>ROTI</t>
  </si>
  <si>
    <t>CLEO</t>
  </si>
  <si>
    <t>DLTA</t>
  </si>
  <si>
    <t>CAMP</t>
  </si>
  <si>
    <t>CEKA</t>
  </si>
  <si>
    <t>SKLT</t>
  </si>
  <si>
    <t>SKBM</t>
  </si>
  <si>
    <t>STTP</t>
  </si>
  <si>
    <t>Perusahaan</t>
  </si>
  <si>
    <t>Tahun</t>
  </si>
  <si>
    <t>Utang Usaha Pihak Berelasi</t>
  </si>
  <si>
    <t>Utang Bukan Usaha Pihak Berelasi</t>
  </si>
  <si>
    <t>Utang Kepada Pihak Berelasi</t>
  </si>
  <si>
    <t>RPT Labilitas</t>
  </si>
  <si>
    <t>Total Liabilitas</t>
  </si>
  <si>
    <t>Hasil RPTL</t>
  </si>
  <si>
    <t>Catatan :</t>
  </si>
  <si>
    <t>Rumus RPTL     = RPT Liabilias : Total Liabilitas</t>
  </si>
  <si>
    <t>Total Hutang</t>
  </si>
  <si>
    <t>Total Modal</t>
  </si>
  <si>
    <t>Hasil DER</t>
  </si>
  <si>
    <t>Rumus DER     = Total Hutang : Total Modal</t>
  </si>
  <si>
    <t>Total Aset</t>
  </si>
  <si>
    <t>Rumus Ukuran perusahaan     = LN (Total Aset)</t>
  </si>
  <si>
    <t>Hasil Ukuran Perusahaan</t>
  </si>
  <si>
    <t>Harga Pasar per Saham</t>
  </si>
  <si>
    <t>Total Ekuitas</t>
  </si>
  <si>
    <t>Jumlah Saham Beredar</t>
  </si>
  <si>
    <t>Nilai Buku per Saham</t>
  </si>
  <si>
    <t>PBV</t>
  </si>
  <si>
    <t>Rumus Nilai buku per Saham    = Total ekuitas : Jumlah Saham Beredar</t>
  </si>
  <si>
    <t>Rumus PBV                                        = Harga Pasar per Saham : Nilai buku per Saham</t>
  </si>
  <si>
    <t>Jml Komisaris Independen</t>
  </si>
  <si>
    <t>Total Dewan Komisaris</t>
  </si>
  <si>
    <t>Hasil</t>
  </si>
  <si>
    <t>Rumus Dewan Komisaris Independen     = Jml Komisaris Independen : Total Dewan Komisaris x 100%</t>
  </si>
  <si>
    <t>Related Party Transaction (RPTL) Perusahaan Makanan dan Minuman Tahun 2017-2021</t>
  </si>
  <si>
    <t>Struktur Modal (DER) Perusahaan Makanan dan Minuman Tahun 2017-2021</t>
  </si>
  <si>
    <t>Ukuran Perusahaan Perusahaan Makanan dan Minuman Tahun 2017-2021</t>
  </si>
  <si>
    <t>Nilai Perusahaan (PBV) Perusahaan Makanan dan Minuman Tahun 2017-2021</t>
  </si>
  <si>
    <t>Dewan Komisaris Independen Perusahaan Makanan dan Minuman Tahun 2017-2021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</si>
</sst>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164" formatCode="0.0000000000000000"/>
    <numFmt numFmtId="165" formatCode="0.00000000000000000"/>
    <numFmt numFmtId="166" formatCode="0.00000000000000"/>
    <numFmt numFmtId="167" formatCode="0.000000000000000"/>
    <numFmt numFmtId="168" formatCode="0.00000000000"/>
    <numFmt numFmtId="169" formatCode="0.000000000000"/>
    <numFmt numFmtId="170" formatCode="0.0000000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/>
    <xf numFmtId="3" fontId="0" fillId="0" borderId="1" xfId="0" applyNumberFormat="1" applyBorder="1" applyAlignment="1">
      <alignment vertical="center"/>
    </xf>
    <xf numFmtId="3" fontId="0" fillId="0" borderId="1" xfId="0" applyNumberFormat="1" applyFill="1" applyBorder="1"/>
    <xf numFmtId="167" fontId="0" fillId="0" borderId="0" xfId="0" applyNumberFormat="1"/>
    <xf numFmtId="164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Fill="1" applyBorder="1"/>
    <xf numFmtId="165" fontId="0" fillId="0" borderId="1" xfId="0" applyNumberFormat="1" applyFill="1" applyBorder="1"/>
    <xf numFmtId="166" fontId="0" fillId="0" borderId="1" xfId="0" applyNumberFormat="1" applyFill="1" applyBorder="1"/>
    <xf numFmtId="167" fontId="0" fillId="0" borderId="1" xfId="0" applyNumberFormat="1" applyBorder="1"/>
    <xf numFmtId="167" fontId="0" fillId="0" borderId="1" xfId="1" applyNumberFormat="1" applyFont="1" applyBorder="1"/>
    <xf numFmtId="166" fontId="0" fillId="0" borderId="1" xfId="0" applyNumberFormat="1" applyBorder="1"/>
    <xf numFmtId="170" fontId="0" fillId="0" borderId="1" xfId="0" applyNumberFormat="1" applyBorder="1"/>
    <xf numFmtId="169" fontId="0" fillId="0" borderId="1" xfId="0" applyNumberFormat="1" applyBorder="1"/>
    <xf numFmtId="168" fontId="0" fillId="0" borderId="1" xfId="0" applyNumberFormat="1" applyBorder="1"/>
    <xf numFmtId="1" fontId="0" fillId="0" borderId="1" xfId="0" applyNumberFormat="1" applyBorder="1"/>
    <xf numFmtId="9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1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627C8-D8F2-449C-B21B-7B8C53384492}">
  <dimension ref="A1:L62"/>
  <sheetViews>
    <sheetView topLeftCell="E43" workbookViewId="0">
      <selection activeCell="I7" sqref="I7"/>
    </sheetView>
  </sheetViews>
  <sheetFormatPr defaultRowHeight="15" x14ac:dyDescent="0.25"/>
  <cols>
    <col min="2" max="2" width="15" customWidth="1"/>
    <col min="3" max="3" width="14" customWidth="1"/>
    <col min="4" max="4" width="26.42578125" customWidth="1"/>
    <col min="5" max="5" width="33.28515625" customWidth="1"/>
    <col min="6" max="6" width="27" customWidth="1"/>
    <col min="7" max="7" width="22" customWidth="1"/>
    <col min="8" max="8" width="26.7109375" customWidth="1"/>
    <col min="9" max="9" width="26.140625" customWidth="1"/>
    <col min="11" max="11" width="20.140625" customWidth="1"/>
    <col min="12" max="12" width="23.85546875" customWidth="1"/>
  </cols>
  <sheetData>
    <row r="1" spans="1:12" ht="33" customHeight="1" x14ac:dyDescent="0.25">
      <c r="A1" s="26" t="s">
        <v>41</v>
      </c>
      <c r="B1" s="26"/>
      <c r="C1" s="26"/>
      <c r="D1" s="26"/>
      <c r="E1" s="26"/>
      <c r="F1" s="26"/>
      <c r="G1" s="26"/>
      <c r="H1" s="26"/>
      <c r="I1" s="26"/>
    </row>
    <row r="2" spans="1:12" ht="22.5" customHeight="1" x14ac:dyDescent="0.25">
      <c r="A2" s="22" t="s">
        <v>0</v>
      </c>
      <c r="B2" s="22" t="s">
        <v>13</v>
      </c>
      <c r="C2" s="22" t="s">
        <v>14</v>
      </c>
      <c r="D2" s="22" t="s">
        <v>15</v>
      </c>
      <c r="E2" s="22" t="s">
        <v>16</v>
      </c>
      <c r="F2" s="22" t="s">
        <v>17</v>
      </c>
      <c r="G2" s="22" t="s">
        <v>18</v>
      </c>
      <c r="H2" s="22" t="s">
        <v>19</v>
      </c>
      <c r="I2" s="22" t="s">
        <v>20</v>
      </c>
    </row>
    <row r="3" spans="1:12" ht="15.75" thickBot="1" x14ac:dyDescent="0.3">
      <c r="A3" s="3">
        <v>1</v>
      </c>
      <c r="B3" s="4" t="s">
        <v>1</v>
      </c>
      <c r="C3" s="3">
        <v>2017</v>
      </c>
      <c r="D3" s="5">
        <v>806011000000</v>
      </c>
      <c r="E3" s="5">
        <v>146486000000</v>
      </c>
      <c r="F3" s="5">
        <v>0</v>
      </c>
      <c r="G3" s="5">
        <f>D3+E3+F3</f>
        <v>952497000000</v>
      </c>
      <c r="H3" s="5">
        <v>11295184000000</v>
      </c>
      <c r="I3" s="9">
        <f>G3/H3</f>
        <v>8.4327709933720421E-2</v>
      </c>
    </row>
    <row r="4" spans="1:12" x14ac:dyDescent="0.25">
      <c r="A4" s="3"/>
      <c r="B4" s="4"/>
      <c r="C4" s="3">
        <v>2018</v>
      </c>
      <c r="D4" s="5">
        <v>410474000000</v>
      </c>
      <c r="E4" s="5">
        <v>124288000000</v>
      </c>
      <c r="F4" s="5">
        <v>0</v>
      </c>
      <c r="G4" s="5">
        <f>D4+E4+F4</f>
        <v>534762000000</v>
      </c>
      <c r="H4" s="5">
        <v>11660003000000</v>
      </c>
      <c r="I4" s="9">
        <f>G4/H4</f>
        <v>4.5862938457219948E-2</v>
      </c>
      <c r="K4" s="28" t="s">
        <v>21</v>
      </c>
      <c r="L4" s="29"/>
    </row>
    <row r="5" spans="1:12" ht="15.75" thickBot="1" x14ac:dyDescent="0.3">
      <c r="A5" s="3"/>
      <c r="B5" s="4"/>
      <c r="C5" s="3">
        <v>2019</v>
      </c>
      <c r="D5" s="5">
        <v>407397000000</v>
      </c>
      <c r="E5" s="5">
        <v>72755000000</v>
      </c>
      <c r="F5" s="5">
        <v>0</v>
      </c>
      <c r="G5" s="5">
        <f>D5+E5+F5</f>
        <v>480152000000</v>
      </c>
      <c r="H5" s="5">
        <v>12038210000000</v>
      </c>
      <c r="I5" s="9">
        <f>G5/H5</f>
        <v>3.9885664064674066E-2</v>
      </c>
      <c r="K5" s="30" t="s">
        <v>22</v>
      </c>
      <c r="L5" s="31"/>
    </row>
    <row r="6" spans="1:12" x14ac:dyDescent="0.25">
      <c r="A6" s="3"/>
      <c r="B6" s="4"/>
      <c r="C6" s="3">
        <v>2020</v>
      </c>
      <c r="D6" s="5">
        <v>342196000000</v>
      </c>
      <c r="E6" s="5">
        <v>170310000000</v>
      </c>
      <c r="F6" s="5">
        <v>0</v>
      </c>
      <c r="G6" s="5">
        <f t="shared" ref="G6:G9" si="0">D6+E6+F6</f>
        <v>512506000000</v>
      </c>
      <c r="H6" s="5">
        <v>53270272000000</v>
      </c>
      <c r="I6" s="10">
        <f>G6/H6</f>
        <v>9.6208632086579177E-3</v>
      </c>
    </row>
    <row r="7" spans="1:12" x14ac:dyDescent="0.25">
      <c r="A7" s="3"/>
      <c r="B7" s="4"/>
      <c r="C7" s="3">
        <v>2021</v>
      </c>
      <c r="D7" s="5">
        <v>284863000000</v>
      </c>
      <c r="E7" s="5">
        <v>180815000000</v>
      </c>
      <c r="F7" s="5">
        <v>0</v>
      </c>
      <c r="G7" s="5">
        <f t="shared" si="0"/>
        <v>465678000000</v>
      </c>
      <c r="H7" s="5">
        <v>63342765000000</v>
      </c>
      <c r="I7" s="11">
        <f t="shared" ref="I7:I8" si="1">G7/H7</f>
        <v>7.3517157010749377E-3</v>
      </c>
    </row>
    <row r="8" spans="1:12" x14ac:dyDescent="0.25">
      <c r="A8" s="3">
        <v>2</v>
      </c>
      <c r="B8" s="4" t="s">
        <v>2</v>
      </c>
      <c r="C8" s="3">
        <v>2017</v>
      </c>
      <c r="D8" s="5">
        <v>714034000000</v>
      </c>
      <c r="E8" s="5">
        <v>0</v>
      </c>
      <c r="F8" s="5">
        <v>351659000000</v>
      </c>
      <c r="G8" s="5">
        <f t="shared" si="0"/>
        <v>1065693000000</v>
      </c>
      <c r="H8" s="5">
        <v>41182764000000</v>
      </c>
      <c r="I8" s="11">
        <f t="shared" si="1"/>
        <v>2.5877160649052114E-2</v>
      </c>
    </row>
    <row r="9" spans="1:12" x14ac:dyDescent="0.25">
      <c r="A9" s="3"/>
      <c r="B9" s="4"/>
      <c r="C9" s="3">
        <v>2018</v>
      </c>
      <c r="D9" s="5">
        <v>65398000000</v>
      </c>
      <c r="E9" s="5">
        <v>0</v>
      </c>
      <c r="F9" s="5">
        <v>427859000000</v>
      </c>
      <c r="G9" s="5">
        <f t="shared" si="0"/>
        <v>493257000000</v>
      </c>
      <c r="H9" s="5">
        <v>46620996000000</v>
      </c>
      <c r="I9" s="11">
        <f t="shared" ref="I9:I17" si="2">G9/H9</f>
        <v>1.0580147193766517E-2</v>
      </c>
    </row>
    <row r="10" spans="1:12" x14ac:dyDescent="0.25">
      <c r="A10" s="3"/>
      <c r="B10" s="4"/>
      <c r="C10" s="3">
        <v>2019</v>
      </c>
      <c r="D10" s="5">
        <v>148468000000</v>
      </c>
      <c r="E10" s="5">
        <v>0</v>
      </c>
      <c r="F10" s="5">
        <v>509859000000</v>
      </c>
      <c r="G10" s="5">
        <f>D10+E10+F10</f>
        <v>658327000000</v>
      </c>
      <c r="H10" s="5">
        <v>41996071000000</v>
      </c>
      <c r="I10" s="11">
        <f t="shared" si="2"/>
        <v>1.5675918825834922E-2</v>
      </c>
    </row>
    <row r="11" spans="1:12" x14ac:dyDescent="0.25">
      <c r="A11" s="3"/>
      <c r="B11" s="4"/>
      <c r="C11" s="3">
        <v>2020</v>
      </c>
      <c r="D11" s="5">
        <v>79604000000</v>
      </c>
      <c r="E11" s="5">
        <v>0</v>
      </c>
      <c r="F11" s="5">
        <v>516143000000</v>
      </c>
      <c r="G11" s="5">
        <f t="shared" ref="G11:G62" si="3">D11+E11+F11</f>
        <v>595747000000</v>
      </c>
      <c r="H11" s="5">
        <v>83998472000000</v>
      </c>
      <c r="I11" s="12">
        <f t="shared" si="2"/>
        <v>7.0923552037946598E-3</v>
      </c>
    </row>
    <row r="12" spans="1:12" x14ac:dyDescent="0.25">
      <c r="A12" s="3"/>
      <c r="B12" s="4"/>
      <c r="C12" s="3">
        <v>2021</v>
      </c>
      <c r="D12" s="5">
        <v>122736000000</v>
      </c>
      <c r="E12" s="5">
        <v>0</v>
      </c>
      <c r="F12" s="5">
        <v>618913000000</v>
      </c>
      <c r="G12" s="5">
        <f t="shared" si="3"/>
        <v>741649000000</v>
      </c>
      <c r="H12" s="5">
        <v>92724082000000</v>
      </c>
      <c r="I12" s="12">
        <f t="shared" si="2"/>
        <v>7.9984507153168689E-3</v>
      </c>
    </row>
    <row r="13" spans="1:12" x14ac:dyDescent="0.25">
      <c r="A13" s="3">
        <v>3</v>
      </c>
      <c r="B13" s="4" t="s">
        <v>3</v>
      </c>
      <c r="C13" s="3">
        <v>2017</v>
      </c>
      <c r="D13" s="5">
        <v>51612825968</v>
      </c>
      <c r="E13" s="5">
        <v>0</v>
      </c>
      <c r="F13" s="5">
        <v>0</v>
      </c>
      <c r="G13" s="5">
        <f t="shared" si="3"/>
        <v>51612825968</v>
      </c>
      <c r="H13" s="5">
        <v>7561503434179</v>
      </c>
      <c r="I13" s="12">
        <f t="shared" si="2"/>
        <v>6.8257359686835781E-3</v>
      </c>
    </row>
    <row r="14" spans="1:12" x14ac:dyDescent="0.25">
      <c r="A14" s="3"/>
      <c r="B14" s="4"/>
      <c r="C14" s="3">
        <v>2018</v>
      </c>
      <c r="D14" s="5">
        <v>71270954076</v>
      </c>
      <c r="E14" s="5">
        <v>0</v>
      </c>
      <c r="F14" s="5">
        <v>0</v>
      </c>
      <c r="G14" s="5">
        <f t="shared" si="3"/>
        <v>71270954076</v>
      </c>
      <c r="H14" s="5">
        <v>9049161944940</v>
      </c>
      <c r="I14" s="12">
        <f t="shared" si="2"/>
        <v>7.8759728812072393E-3</v>
      </c>
    </row>
    <row r="15" spans="1:12" x14ac:dyDescent="0.25">
      <c r="A15" s="3"/>
      <c r="B15" s="4"/>
      <c r="C15" s="3">
        <v>2019</v>
      </c>
      <c r="D15" s="5">
        <v>73028489792</v>
      </c>
      <c r="E15" s="5">
        <v>0</v>
      </c>
      <c r="F15" s="5">
        <v>0</v>
      </c>
      <c r="G15" s="5">
        <f t="shared" si="3"/>
        <v>73028489792</v>
      </c>
      <c r="H15" s="5">
        <v>9137978611155</v>
      </c>
      <c r="I15" s="12">
        <f t="shared" si="2"/>
        <v>7.9917553870012311E-3</v>
      </c>
    </row>
    <row r="16" spans="1:12" x14ac:dyDescent="0.25">
      <c r="A16" s="3"/>
      <c r="B16" s="4"/>
      <c r="C16" s="3">
        <v>2020</v>
      </c>
      <c r="D16" s="5">
        <v>89728514763</v>
      </c>
      <c r="E16" s="5">
        <v>0</v>
      </c>
      <c r="F16" s="5">
        <v>0</v>
      </c>
      <c r="G16" s="5">
        <f t="shared" si="3"/>
        <v>89728514763</v>
      </c>
      <c r="H16" s="5">
        <v>8506032464592</v>
      </c>
      <c r="I16" s="11">
        <f t="shared" si="2"/>
        <v>1.0548809346368268E-2</v>
      </c>
    </row>
    <row r="17" spans="1:9" x14ac:dyDescent="0.25">
      <c r="A17" s="3"/>
      <c r="B17" s="4"/>
      <c r="C17" s="3">
        <v>2021</v>
      </c>
      <c r="D17" s="5">
        <v>97816084609</v>
      </c>
      <c r="E17" s="5">
        <v>0</v>
      </c>
      <c r="F17" s="5">
        <v>0</v>
      </c>
      <c r="G17" s="5">
        <f t="shared" si="3"/>
        <v>97816084609</v>
      </c>
      <c r="H17" s="5">
        <v>8557621869393</v>
      </c>
      <c r="I17" s="11">
        <f t="shared" si="2"/>
        <v>1.1430288239171542E-2</v>
      </c>
    </row>
    <row r="18" spans="1:9" x14ac:dyDescent="0.25">
      <c r="A18" s="3">
        <v>4</v>
      </c>
      <c r="B18" s="4" t="s">
        <v>4</v>
      </c>
      <c r="C18" s="3">
        <v>2017</v>
      </c>
      <c r="D18" s="5">
        <v>21710000000</v>
      </c>
      <c r="E18" s="5">
        <v>0</v>
      </c>
      <c r="F18" s="5">
        <v>300000000000</v>
      </c>
      <c r="G18" s="5">
        <f t="shared" si="3"/>
        <v>321710000000</v>
      </c>
      <c r="H18" s="5">
        <v>1445173000000</v>
      </c>
      <c r="I18" s="13">
        <f>G18/H18</f>
        <v>0.22261002661965038</v>
      </c>
    </row>
    <row r="19" spans="1:9" x14ac:dyDescent="0.25">
      <c r="A19" s="3"/>
      <c r="B19" s="4"/>
      <c r="C19" s="3">
        <v>2018</v>
      </c>
      <c r="D19" s="5">
        <v>6619000000</v>
      </c>
      <c r="E19" s="5">
        <v>0</v>
      </c>
      <c r="F19" s="5">
        <v>300000000000</v>
      </c>
      <c r="G19" s="5">
        <f t="shared" si="3"/>
        <v>306619000000</v>
      </c>
      <c r="H19" s="5">
        <v>1721965000000</v>
      </c>
      <c r="I19" s="14">
        <f>G19/H19</f>
        <v>0.17806343334504476</v>
      </c>
    </row>
    <row r="20" spans="1:9" x14ac:dyDescent="0.25">
      <c r="A20" s="3"/>
      <c r="B20" s="4"/>
      <c r="C20" s="3">
        <v>2019</v>
      </c>
      <c r="D20" s="5">
        <v>10341000000</v>
      </c>
      <c r="E20" s="5">
        <v>0</v>
      </c>
      <c r="F20" s="5">
        <v>300000000000</v>
      </c>
      <c r="G20" s="5">
        <f t="shared" si="3"/>
        <v>310341000000</v>
      </c>
      <c r="H20" s="5">
        <v>1750943000000</v>
      </c>
      <c r="I20" s="14">
        <f t="shared" ref="I20:I28" si="4">G20/H20</f>
        <v>0.17724220605696472</v>
      </c>
    </row>
    <row r="21" spans="1:9" x14ac:dyDescent="0.25">
      <c r="A21" s="3"/>
      <c r="B21" s="4"/>
      <c r="C21" s="3">
        <v>2020</v>
      </c>
      <c r="D21" s="5">
        <v>1470000000</v>
      </c>
      <c r="E21" s="5">
        <v>0</v>
      </c>
      <c r="F21" s="5">
        <v>300000000000</v>
      </c>
      <c r="G21" s="5">
        <f t="shared" si="3"/>
        <v>301470000000</v>
      </c>
      <c r="H21" s="5">
        <v>1474019000000</v>
      </c>
      <c r="I21" s="14">
        <f t="shared" si="4"/>
        <v>0.2045224654499026</v>
      </c>
    </row>
    <row r="22" spans="1:9" x14ac:dyDescent="0.25">
      <c r="A22" s="3"/>
      <c r="B22" s="4"/>
      <c r="C22" s="3">
        <v>2021</v>
      </c>
      <c r="D22" s="5">
        <v>0</v>
      </c>
      <c r="E22" s="5">
        <v>0</v>
      </c>
      <c r="F22" s="5">
        <v>300000000000</v>
      </c>
      <c r="G22" s="5">
        <f t="shared" si="3"/>
        <v>300000000000</v>
      </c>
      <c r="H22" s="5">
        <v>1882860000000</v>
      </c>
      <c r="I22" s="14">
        <f t="shared" si="4"/>
        <v>0.15933207992097129</v>
      </c>
    </row>
    <row r="23" spans="1:9" x14ac:dyDescent="0.25">
      <c r="A23" s="3">
        <v>5</v>
      </c>
      <c r="B23" s="4" t="s">
        <v>5</v>
      </c>
      <c r="C23" s="3">
        <v>2017</v>
      </c>
      <c r="D23" s="5">
        <v>54496677667</v>
      </c>
      <c r="E23" s="5">
        <v>8811309470</v>
      </c>
      <c r="F23" s="5">
        <v>0</v>
      </c>
      <c r="G23" s="5">
        <f t="shared" si="3"/>
        <v>63307987137</v>
      </c>
      <c r="H23" s="5">
        <v>1739467993982</v>
      </c>
      <c r="I23" s="9">
        <f t="shared" si="4"/>
        <v>3.6395028454691482E-2</v>
      </c>
    </row>
    <row r="24" spans="1:9" x14ac:dyDescent="0.25">
      <c r="A24" s="3"/>
      <c r="B24" s="4"/>
      <c r="C24" s="3">
        <v>2018</v>
      </c>
      <c r="D24" s="5">
        <v>64860371621</v>
      </c>
      <c r="E24" s="5">
        <v>8859902936</v>
      </c>
      <c r="F24" s="5">
        <v>0</v>
      </c>
      <c r="G24" s="5">
        <f t="shared" si="3"/>
        <v>73720274557</v>
      </c>
      <c r="H24" s="5">
        <v>1476909260772</v>
      </c>
      <c r="I24" s="9">
        <f t="shared" si="4"/>
        <v>4.9915236172644373E-2</v>
      </c>
    </row>
    <row r="25" spans="1:9" x14ac:dyDescent="0.25">
      <c r="A25" s="3"/>
      <c r="B25" s="4"/>
      <c r="C25" s="3">
        <v>2019</v>
      </c>
      <c r="D25" s="5">
        <v>64120312783</v>
      </c>
      <c r="E25" s="5">
        <v>3024780411</v>
      </c>
      <c r="F25" s="5">
        <v>0</v>
      </c>
      <c r="G25" s="5">
        <f t="shared" si="3"/>
        <v>67145093194</v>
      </c>
      <c r="H25" s="5">
        <v>1589486465854</v>
      </c>
      <c r="I25" s="9">
        <f t="shared" si="4"/>
        <v>4.224326198205422E-2</v>
      </c>
    </row>
    <row r="26" spans="1:9" x14ac:dyDescent="0.25">
      <c r="A26" s="3"/>
      <c r="B26" s="4"/>
      <c r="C26" s="3">
        <v>2020</v>
      </c>
      <c r="D26" s="5">
        <v>51298801106</v>
      </c>
      <c r="E26" s="5">
        <v>1869601144</v>
      </c>
      <c r="F26" s="5">
        <v>0</v>
      </c>
      <c r="G26" s="5">
        <f t="shared" si="3"/>
        <v>53168402250</v>
      </c>
      <c r="H26" s="5">
        <v>1224495624254</v>
      </c>
      <c r="I26" s="9">
        <f t="shared" si="4"/>
        <v>4.3420655163542793E-2</v>
      </c>
    </row>
    <row r="27" spans="1:9" x14ac:dyDescent="0.25">
      <c r="A27" s="3"/>
      <c r="B27" s="4"/>
      <c r="C27" s="3">
        <v>2021</v>
      </c>
      <c r="D27" s="5">
        <v>77922022520</v>
      </c>
      <c r="E27" s="5">
        <v>1966813758</v>
      </c>
      <c r="F27" s="5">
        <v>0</v>
      </c>
      <c r="G27" s="5">
        <f t="shared" si="3"/>
        <v>79888836278</v>
      </c>
      <c r="H27" s="5">
        <v>1341864891951</v>
      </c>
      <c r="I27" s="9">
        <f t="shared" si="4"/>
        <v>5.9535678112753877E-2</v>
      </c>
    </row>
    <row r="28" spans="1:9" x14ac:dyDescent="0.25">
      <c r="A28" s="3">
        <v>6</v>
      </c>
      <c r="B28" s="4" t="s">
        <v>6</v>
      </c>
      <c r="C28" s="3">
        <v>2017</v>
      </c>
      <c r="D28" s="5">
        <v>14789852609</v>
      </c>
      <c r="E28" s="5">
        <v>795583314</v>
      </c>
      <c r="F28" s="5">
        <v>17765934000</v>
      </c>
      <c r="G28" s="5">
        <f>D28+E28+F28</f>
        <v>33351369923</v>
      </c>
      <c r="H28" s="5">
        <v>362948247159</v>
      </c>
      <c r="I28" s="9">
        <f t="shared" si="4"/>
        <v>9.1890152891107552E-2</v>
      </c>
    </row>
    <row r="29" spans="1:9" x14ac:dyDescent="0.25">
      <c r="A29" s="3"/>
      <c r="B29" s="4"/>
      <c r="C29" s="3">
        <v>2018</v>
      </c>
      <c r="D29" s="5">
        <v>21276851792</v>
      </c>
      <c r="E29" s="5">
        <v>1022651459</v>
      </c>
      <c r="F29" s="5">
        <v>23047184570</v>
      </c>
      <c r="G29" s="5">
        <f t="shared" si="3"/>
        <v>45346687821</v>
      </c>
      <c r="H29" s="5">
        <v>198455391702</v>
      </c>
      <c r="I29" s="14">
        <f t="shared" ref="I29:I35" si="5">G29/H29</f>
        <v>0.22849813971843327</v>
      </c>
    </row>
    <row r="30" spans="1:9" x14ac:dyDescent="0.25">
      <c r="A30" s="3"/>
      <c r="B30" s="4"/>
      <c r="C30" s="3">
        <v>2019</v>
      </c>
      <c r="D30" s="5">
        <v>19804276647</v>
      </c>
      <c r="E30" s="5">
        <v>1752916667</v>
      </c>
      <c r="F30" s="5">
        <v>23165774570</v>
      </c>
      <c r="G30" s="5">
        <f t="shared" si="3"/>
        <v>44722967884</v>
      </c>
      <c r="H30" s="5">
        <v>478844867693</v>
      </c>
      <c r="I30" s="9">
        <f t="shared" si="5"/>
        <v>9.3397613509920846E-2</v>
      </c>
    </row>
    <row r="31" spans="1:9" x14ac:dyDescent="0.25">
      <c r="A31" s="3"/>
      <c r="B31" s="4"/>
      <c r="C31" s="3">
        <v>2020</v>
      </c>
      <c r="D31" s="5">
        <v>16506062777</v>
      </c>
      <c r="E31" s="5">
        <v>1577083333</v>
      </c>
      <c r="F31" s="5">
        <v>23211683566</v>
      </c>
      <c r="G31" s="5">
        <f t="shared" si="3"/>
        <v>41294829676</v>
      </c>
      <c r="H31" s="5">
        <v>416194010942</v>
      </c>
      <c r="I31" s="9">
        <f t="shared" si="5"/>
        <v>9.9220143948094364E-2</v>
      </c>
    </row>
    <row r="32" spans="1:9" x14ac:dyDescent="0.25">
      <c r="A32" s="3"/>
      <c r="B32" s="4"/>
      <c r="C32" s="3">
        <v>2021</v>
      </c>
      <c r="D32" s="5">
        <v>19564866823</v>
      </c>
      <c r="E32" s="5">
        <v>1617487498</v>
      </c>
      <c r="F32" s="5">
        <v>23349718566</v>
      </c>
      <c r="G32" s="5">
        <f t="shared" si="3"/>
        <v>44532072887</v>
      </c>
      <c r="H32" s="5">
        <v>346601683606</v>
      </c>
      <c r="I32" s="14">
        <f t="shared" si="5"/>
        <v>0.1284819866530767</v>
      </c>
    </row>
    <row r="33" spans="1:9" x14ac:dyDescent="0.25">
      <c r="A33" s="3">
        <v>7</v>
      </c>
      <c r="B33" s="4" t="s">
        <v>7</v>
      </c>
      <c r="C33" s="3">
        <v>2017</v>
      </c>
      <c r="D33" s="5">
        <v>803085000</v>
      </c>
      <c r="E33" s="5">
        <v>2734254000</v>
      </c>
      <c r="F33" s="5">
        <v>0</v>
      </c>
      <c r="G33" s="5">
        <f t="shared" si="3"/>
        <v>3537339000</v>
      </c>
      <c r="H33" s="5">
        <v>196197372000</v>
      </c>
      <c r="I33" s="9">
        <f t="shared" si="5"/>
        <v>1.8029492260477373E-2</v>
      </c>
    </row>
    <row r="34" spans="1:9" x14ac:dyDescent="0.25">
      <c r="A34" s="3"/>
      <c r="B34" s="4"/>
      <c r="C34" s="3">
        <v>2018</v>
      </c>
      <c r="D34" s="5">
        <v>933870000</v>
      </c>
      <c r="E34" s="5">
        <v>2581819000</v>
      </c>
      <c r="F34" s="5">
        <v>0</v>
      </c>
      <c r="G34" s="5">
        <f t="shared" si="3"/>
        <v>3515689000</v>
      </c>
      <c r="H34" s="5">
        <v>239353356000</v>
      </c>
      <c r="I34" s="9">
        <f t="shared" si="5"/>
        <v>1.4688279532625395E-2</v>
      </c>
    </row>
    <row r="35" spans="1:9" x14ac:dyDescent="0.25">
      <c r="A35" s="3"/>
      <c r="B35" s="4"/>
      <c r="C35" s="3">
        <v>2019</v>
      </c>
      <c r="D35" s="5">
        <v>952395000</v>
      </c>
      <c r="E35" s="5">
        <v>562394000</v>
      </c>
      <c r="F35" s="5">
        <v>0</v>
      </c>
      <c r="G35" s="5">
        <f t="shared" si="3"/>
        <v>1514789000</v>
      </c>
      <c r="H35" s="5">
        <v>212420390000</v>
      </c>
      <c r="I35" s="10">
        <f t="shared" si="5"/>
        <v>7.131090381671929E-3</v>
      </c>
    </row>
    <row r="36" spans="1:9" x14ac:dyDescent="0.25">
      <c r="A36" s="3"/>
      <c r="B36" s="4"/>
      <c r="C36" s="3">
        <v>2020</v>
      </c>
      <c r="D36" s="5">
        <v>484615000</v>
      </c>
      <c r="E36" s="5">
        <v>505912000</v>
      </c>
      <c r="F36" s="5">
        <v>0</v>
      </c>
      <c r="G36" s="5">
        <f t="shared" si="3"/>
        <v>990527000</v>
      </c>
      <c r="H36" s="5">
        <v>205681950000</v>
      </c>
      <c r="I36" s="10">
        <f t="shared" ref="I36:I38" si="6">G36/H36</f>
        <v>4.8158187920719344E-3</v>
      </c>
    </row>
    <row r="37" spans="1:9" x14ac:dyDescent="0.25">
      <c r="A37" s="3"/>
      <c r="B37" s="4"/>
      <c r="C37" s="3">
        <v>2021</v>
      </c>
      <c r="D37" s="5">
        <v>71007000</v>
      </c>
      <c r="E37" s="5">
        <v>469553000</v>
      </c>
      <c r="F37" s="5">
        <v>0</v>
      </c>
      <c r="G37" s="5">
        <f t="shared" si="3"/>
        <v>540560000</v>
      </c>
      <c r="H37" s="5">
        <v>298548048000</v>
      </c>
      <c r="I37" s="10">
        <f t="shared" si="6"/>
        <v>1.8106298253204455E-3</v>
      </c>
    </row>
    <row r="38" spans="1:9" x14ac:dyDescent="0.25">
      <c r="A38" s="3">
        <v>8</v>
      </c>
      <c r="B38" s="4" t="s">
        <v>8</v>
      </c>
      <c r="C38" s="3">
        <v>2017</v>
      </c>
      <c r="D38" s="5">
        <v>1466641571</v>
      </c>
      <c r="E38" s="5">
        <v>0</v>
      </c>
      <c r="F38" s="5">
        <v>0</v>
      </c>
      <c r="G38" s="5">
        <f t="shared" si="3"/>
        <v>1466641571</v>
      </c>
      <c r="H38" s="6">
        <v>373272941443</v>
      </c>
      <c r="I38" s="10">
        <f t="shared" si="6"/>
        <v>3.9291398013749706E-3</v>
      </c>
    </row>
    <row r="39" spans="1:9" x14ac:dyDescent="0.25">
      <c r="A39" s="3"/>
      <c r="B39" s="4"/>
      <c r="C39" s="3">
        <v>2018</v>
      </c>
      <c r="D39" s="5">
        <v>1251257474</v>
      </c>
      <c r="E39" s="5">
        <v>0</v>
      </c>
      <c r="F39" s="5">
        <v>0</v>
      </c>
      <c r="G39" s="5">
        <f t="shared" si="3"/>
        <v>1251257474</v>
      </c>
      <c r="H39" s="6">
        <v>118853215128</v>
      </c>
      <c r="I39" s="9">
        <f>G39/H39</f>
        <v>1.0527754530261949E-2</v>
      </c>
    </row>
    <row r="40" spans="1:9" x14ac:dyDescent="0.25">
      <c r="A40" s="3"/>
      <c r="B40" s="4"/>
      <c r="C40" s="3">
        <v>2019</v>
      </c>
      <c r="D40" s="5">
        <v>371521566</v>
      </c>
      <c r="E40" s="5">
        <v>0</v>
      </c>
      <c r="F40" s="5">
        <v>0</v>
      </c>
      <c r="G40" s="5">
        <f t="shared" si="3"/>
        <v>371521566</v>
      </c>
      <c r="H40" s="6">
        <v>122136752135</v>
      </c>
      <c r="I40" s="10">
        <f>G40/H40</f>
        <v>3.041849070862392E-3</v>
      </c>
    </row>
    <row r="41" spans="1:9" x14ac:dyDescent="0.25">
      <c r="A41" s="3"/>
      <c r="B41" s="4"/>
      <c r="C41" s="3">
        <v>2020</v>
      </c>
      <c r="D41" s="5">
        <v>541475845</v>
      </c>
      <c r="E41" s="5">
        <v>0</v>
      </c>
      <c r="F41" s="2">
        <v>0</v>
      </c>
      <c r="G41" s="5">
        <f t="shared" si="3"/>
        <v>541475845</v>
      </c>
      <c r="H41" s="6">
        <v>125161736940</v>
      </c>
      <c r="I41" s="10">
        <f t="shared" ref="I41:I42" si="7">G41/H41</f>
        <v>4.3262090974302515E-3</v>
      </c>
    </row>
    <row r="42" spans="1:9" x14ac:dyDescent="0.25">
      <c r="A42" s="3"/>
      <c r="B42" s="4"/>
      <c r="C42" s="3">
        <v>2021</v>
      </c>
      <c r="D42" s="5">
        <v>514130681</v>
      </c>
      <c r="E42" s="5">
        <v>0</v>
      </c>
      <c r="F42" s="2">
        <v>0</v>
      </c>
      <c r="G42" s="5">
        <f t="shared" si="3"/>
        <v>514130681</v>
      </c>
      <c r="H42" s="6">
        <v>124445640572</v>
      </c>
      <c r="I42" s="10">
        <f t="shared" si="7"/>
        <v>4.1313675484079453E-3</v>
      </c>
    </row>
    <row r="43" spans="1:9" x14ac:dyDescent="0.25">
      <c r="A43" s="3">
        <v>9</v>
      </c>
      <c r="B43" s="4" t="s">
        <v>9</v>
      </c>
      <c r="C43" s="3">
        <v>2017</v>
      </c>
      <c r="D43" s="5">
        <v>79394188852</v>
      </c>
      <c r="E43" s="5">
        <v>1804728990</v>
      </c>
      <c r="F43" s="5">
        <v>0</v>
      </c>
      <c r="G43" s="5">
        <f t="shared" si="3"/>
        <v>81198917842</v>
      </c>
      <c r="H43" s="5">
        <v>489592257434</v>
      </c>
      <c r="I43" s="14">
        <f>G43/H43</f>
        <v>0.16585008567654097</v>
      </c>
    </row>
    <row r="44" spans="1:9" x14ac:dyDescent="0.25">
      <c r="A44" s="3"/>
      <c r="B44" s="4"/>
      <c r="C44" s="3">
        <v>2018</v>
      </c>
      <c r="D44" s="5">
        <v>32772323953</v>
      </c>
      <c r="E44" s="5">
        <v>1139646384</v>
      </c>
      <c r="F44" s="5">
        <v>0</v>
      </c>
      <c r="G44" s="7">
        <f t="shared" si="3"/>
        <v>33911970337</v>
      </c>
      <c r="H44" s="5">
        <v>192308466864</v>
      </c>
      <c r="I44" s="14">
        <f>G44/H44</f>
        <v>0.1763415355028671</v>
      </c>
    </row>
    <row r="45" spans="1:9" x14ac:dyDescent="0.25">
      <c r="A45" s="3"/>
      <c r="B45" s="4"/>
      <c r="C45" s="3">
        <v>2019</v>
      </c>
      <c r="D45" s="5">
        <v>88728741054</v>
      </c>
      <c r="E45" s="5">
        <v>5635471188</v>
      </c>
      <c r="F45" s="5">
        <v>0</v>
      </c>
      <c r="G45" s="7">
        <f t="shared" si="3"/>
        <v>94364212242</v>
      </c>
      <c r="H45" s="5">
        <v>261784845240</v>
      </c>
      <c r="I45" s="14">
        <f t="shared" ref="I45:I47" si="8">G45/H45</f>
        <v>0.36046476317408083</v>
      </c>
    </row>
    <row r="46" spans="1:9" x14ac:dyDescent="0.25">
      <c r="A46" s="3"/>
      <c r="B46" s="4"/>
      <c r="C46" s="3">
        <v>2020</v>
      </c>
      <c r="D46" s="5">
        <v>153499431768</v>
      </c>
      <c r="E46" s="5">
        <v>3259906115</v>
      </c>
      <c r="F46" s="5">
        <v>0</v>
      </c>
      <c r="G46" s="7">
        <f t="shared" si="3"/>
        <v>156759337883</v>
      </c>
      <c r="H46" s="5">
        <v>305958833204</v>
      </c>
      <c r="I46" s="14">
        <f t="shared" si="8"/>
        <v>0.51235434597987151</v>
      </c>
    </row>
    <row r="47" spans="1:9" x14ac:dyDescent="0.25">
      <c r="A47" s="3"/>
      <c r="B47" s="4"/>
      <c r="C47" s="3">
        <v>2021</v>
      </c>
      <c r="D47" s="5">
        <v>174668579106</v>
      </c>
      <c r="E47" s="5">
        <v>6755332157</v>
      </c>
      <c r="F47" s="5">
        <v>0</v>
      </c>
      <c r="G47" s="7">
        <f t="shared" si="3"/>
        <v>181423911263</v>
      </c>
      <c r="H47" s="5">
        <v>310020233374</v>
      </c>
      <c r="I47" s="14">
        <f t="shared" si="8"/>
        <v>0.58520022802555316</v>
      </c>
    </row>
    <row r="48" spans="1:9" x14ac:dyDescent="0.25">
      <c r="A48" s="3">
        <v>10</v>
      </c>
      <c r="B48" s="4" t="s">
        <v>10</v>
      </c>
      <c r="C48" s="3">
        <v>2017</v>
      </c>
      <c r="D48" s="5">
        <v>8431951250</v>
      </c>
      <c r="E48" s="5">
        <v>128934000</v>
      </c>
      <c r="F48" s="5">
        <v>0</v>
      </c>
      <c r="G48" s="7">
        <f t="shared" si="3"/>
        <v>8560885250</v>
      </c>
      <c r="H48" s="5">
        <v>328714435982</v>
      </c>
      <c r="I48" s="9">
        <f>G48/H48</f>
        <v>2.6043532966312389E-2</v>
      </c>
    </row>
    <row r="49" spans="1:9" x14ac:dyDescent="0.25">
      <c r="A49" s="3"/>
      <c r="B49" s="4"/>
      <c r="C49" s="3">
        <v>2018</v>
      </c>
      <c r="D49" s="5">
        <v>11814892369</v>
      </c>
      <c r="E49" s="5">
        <v>128934000</v>
      </c>
      <c r="F49" s="5">
        <v>0</v>
      </c>
      <c r="G49" s="7">
        <f t="shared" si="3"/>
        <v>11943826369</v>
      </c>
      <c r="H49" s="5">
        <v>408057718435</v>
      </c>
      <c r="I49" s="9">
        <f t="shared" ref="I49:I52" si="9">G49/H49</f>
        <v>2.9269943513891766E-2</v>
      </c>
    </row>
    <row r="50" spans="1:9" x14ac:dyDescent="0.25">
      <c r="A50" s="3"/>
      <c r="B50" s="4"/>
      <c r="C50" s="3">
        <v>2019</v>
      </c>
      <c r="D50" s="5">
        <v>11066807002</v>
      </c>
      <c r="E50" s="5">
        <v>152323000</v>
      </c>
      <c r="F50" s="5">
        <v>0</v>
      </c>
      <c r="G50" s="7">
        <f t="shared" si="3"/>
        <v>11219130002</v>
      </c>
      <c r="H50" s="5">
        <v>410463595860</v>
      </c>
      <c r="I50" s="9">
        <f t="shared" si="9"/>
        <v>2.7332825895299607E-2</v>
      </c>
    </row>
    <row r="51" spans="1:9" x14ac:dyDescent="0.25">
      <c r="A51" s="3"/>
      <c r="B51" s="4"/>
      <c r="C51" s="3">
        <v>2020</v>
      </c>
      <c r="D51" s="5">
        <v>10518945899</v>
      </c>
      <c r="E51" s="5">
        <v>152323000</v>
      </c>
      <c r="F51" s="5">
        <v>0</v>
      </c>
      <c r="G51" s="7">
        <f t="shared" si="3"/>
        <v>10671268899</v>
      </c>
      <c r="H51" s="5">
        <v>366908471713</v>
      </c>
      <c r="I51" s="9">
        <f t="shared" si="9"/>
        <v>2.9084280472398544E-2</v>
      </c>
    </row>
    <row r="52" spans="1:9" x14ac:dyDescent="0.25">
      <c r="A52" s="3"/>
      <c r="B52" s="4"/>
      <c r="C52" s="3">
        <v>2021</v>
      </c>
      <c r="D52" s="5">
        <v>13434884160</v>
      </c>
      <c r="E52" s="5">
        <v>128934000</v>
      </c>
      <c r="F52" s="5">
        <v>0</v>
      </c>
      <c r="G52" s="7">
        <f t="shared" si="3"/>
        <v>13563818160</v>
      </c>
      <c r="H52" s="5">
        <v>347288021564</v>
      </c>
      <c r="I52" s="9">
        <f t="shared" si="9"/>
        <v>3.9056395031754329E-2</v>
      </c>
    </row>
    <row r="53" spans="1:9" x14ac:dyDescent="0.25">
      <c r="A53" s="3">
        <v>11</v>
      </c>
      <c r="B53" s="4" t="s">
        <v>11</v>
      </c>
      <c r="C53" s="3">
        <v>2017</v>
      </c>
      <c r="D53" s="5">
        <v>502375330</v>
      </c>
      <c r="E53" s="5">
        <v>4872845604</v>
      </c>
      <c r="F53" s="5">
        <v>0</v>
      </c>
      <c r="G53" s="7">
        <f t="shared" si="3"/>
        <v>5375220934</v>
      </c>
      <c r="H53" s="5">
        <v>599790014646</v>
      </c>
      <c r="I53" s="10">
        <f>G53/H53</f>
        <v>8.961837981201622E-3</v>
      </c>
    </row>
    <row r="54" spans="1:9" x14ac:dyDescent="0.25">
      <c r="A54" s="3"/>
      <c r="B54" s="4"/>
      <c r="C54" s="3">
        <v>2018</v>
      </c>
      <c r="D54" s="5">
        <v>576346648</v>
      </c>
      <c r="E54" s="5">
        <v>7093540175</v>
      </c>
      <c r="F54" s="5">
        <v>0</v>
      </c>
      <c r="G54" s="7">
        <f t="shared" si="3"/>
        <v>7669886823</v>
      </c>
      <c r="H54" s="5">
        <v>730789419438</v>
      </c>
      <c r="I54" s="9">
        <f>G54/H54</f>
        <v>1.049534464921288E-2</v>
      </c>
    </row>
    <row r="55" spans="1:9" x14ac:dyDescent="0.25">
      <c r="A55" s="3"/>
      <c r="B55" s="4"/>
      <c r="C55" s="3">
        <v>2019</v>
      </c>
      <c r="D55" s="5">
        <v>453012893</v>
      </c>
      <c r="E55" s="5">
        <v>7175683775</v>
      </c>
      <c r="F55" s="5">
        <v>0</v>
      </c>
      <c r="G55" s="7">
        <f t="shared" si="3"/>
        <v>7628696668</v>
      </c>
      <c r="H55" s="5">
        <v>784562971811</v>
      </c>
      <c r="I55" s="10">
        <f>G55/H55</f>
        <v>9.7234982303469469E-3</v>
      </c>
    </row>
    <row r="56" spans="1:9" x14ac:dyDescent="0.25">
      <c r="A56" s="3"/>
      <c r="B56" s="4"/>
      <c r="C56" s="3">
        <v>2020</v>
      </c>
      <c r="D56" s="5">
        <v>1241889204</v>
      </c>
      <c r="E56" s="5">
        <v>4787615575</v>
      </c>
      <c r="F56" s="5">
        <v>0</v>
      </c>
      <c r="G56" s="7">
        <f t="shared" si="3"/>
        <v>6029504779</v>
      </c>
      <c r="H56" s="5">
        <v>806678887419</v>
      </c>
      <c r="I56" s="10">
        <f t="shared" ref="I56:I57" si="10">G56/H56</f>
        <v>7.4744794651706225E-3</v>
      </c>
    </row>
    <row r="57" spans="1:9" x14ac:dyDescent="0.25">
      <c r="A57" s="3"/>
      <c r="B57" s="4"/>
      <c r="C57" s="3">
        <v>2021</v>
      </c>
      <c r="D57" s="5">
        <v>2125931178</v>
      </c>
      <c r="E57" s="5">
        <v>5222536118</v>
      </c>
      <c r="F57" s="5">
        <v>0</v>
      </c>
      <c r="G57" s="7">
        <f t="shared" si="3"/>
        <v>7348467296</v>
      </c>
      <c r="H57" s="5">
        <v>977942627046</v>
      </c>
      <c r="I57" s="10">
        <f t="shared" si="10"/>
        <v>7.5142110516206659E-3</v>
      </c>
    </row>
    <row r="58" spans="1:9" x14ac:dyDescent="0.25">
      <c r="A58" s="3">
        <v>12</v>
      </c>
      <c r="B58" s="4" t="s">
        <v>12</v>
      </c>
      <c r="C58" s="3">
        <v>2017</v>
      </c>
      <c r="D58" s="5">
        <v>10175791350</v>
      </c>
      <c r="E58" s="5">
        <v>0</v>
      </c>
      <c r="F58" s="5">
        <v>0</v>
      </c>
      <c r="G58" s="7">
        <f t="shared" si="3"/>
        <v>10175791350</v>
      </c>
      <c r="H58" s="5">
        <v>957660374836</v>
      </c>
      <c r="I58" s="9">
        <f>G58/H58</f>
        <v>1.0625678598994567E-2</v>
      </c>
    </row>
    <row r="59" spans="1:9" x14ac:dyDescent="0.25">
      <c r="A59" s="3"/>
      <c r="B59" s="4"/>
      <c r="C59" s="3">
        <v>2018</v>
      </c>
      <c r="D59" s="5">
        <v>6377000000</v>
      </c>
      <c r="E59" s="5">
        <v>0</v>
      </c>
      <c r="F59" s="5">
        <v>0</v>
      </c>
      <c r="G59" s="7">
        <f t="shared" si="3"/>
        <v>6377000000</v>
      </c>
      <c r="H59" s="5">
        <v>984801863078</v>
      </c>
      <c r="I59" s="10">
        <f>G59/H59</f>
        <v>6.4754142321265269E-3</v>
      </c>
    </row>
    <row r="60" spans="1:9" x14ac:dyDescent="0.25">
      <c r="A60" s="3"/>
      <c r="B60" s="4"/>
      <c r="C60" s="3">
        <v>2019</v>
      </c>
      <c r="D60" s="5">
        <v>12773270732</v>
      </c>
      <c r="E60" s="5">
        <v>0</v>
      </c>
      <c r="F60" s="5">
        <v>0</v>
      </c>
      <c r="G60" s="7">
        <f t="shared" si="3"/>
        <v>12773270732</v>
      </c>
      <c r="H60" s="5">
        <v>733556075974</v>
      </c>
      <c r="I60" s="9">
        <f>G60/H60</f>
        <v>1.7412807487198475E-2</v>
      </c>
    </row>
    <row r="61" spans="1:9" x14ac:dyDescent="0.25">
      <c r="A61" s="3"/>
      <c r="B61" s="4"/>
      <c r="C61" s="3">
        <v>2020</v>
      </c>
      <c r="D61" s="5">
        <v>107500000</v>
      </c>
      <c r="E61" s="5">
        <v>0</v>
      </c>
      <c r="F61" s="5">
        <v>0</v>
      </c>
      <c r="G61" s="7">
        <f t="shared" si="3"/>
        <v>107500000</v>
      </c>
      <c r="H61" s="5">
        <v>775696860738</v>
      </c>
      <c r="I61" s="10">
        <f>G61/H61</f>
        <v>1.3858506517317116E-4</v>
      </c>
    </row>
    <row r="62" spans="1:9" x14ac:dyDescent="0.25">
      <c r="A62" s="3"/>
      <c r="B62" s="4"/>
      <c r="C62" s="3">
        <v>2021</v>
      </c>
      <c r="D62" s="5">
        <v>13500000</v>
      </c>
      <c r="E62" s="5">
        <v>0</v>
      </c>
      <c r="F62" s="5">
        <v>0</v>
      </c>
      <c r="G62" s="7">
        <f t="shared" si="3"/>
        <v>13500000</v>
      </c>
      <c r="H62" s="5">
        <v>618395061219</v>
      </c>
      <c r="I62" s="10">
        <f>G62/H62</f>
        <v>2.1830704749466094E-5</v>
      </c>
    </row>
  </sheetData>
  <mergeCells count="3">
    <mergeCell ref="K4:L4"/>
    <mergeCell ref="K5:L5"/>
    <mergeCell ref="A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B17F9-80A0-4F02-B542-B2A601376A43}">
  <dimension ref="A1:J62"/>
  <sheetViews>
    <sheetView topLeftCell="A43" workbookViewId="0">
      <selection activeCell="E10" sqref="E10"/>
    </sheetView>
  </sheetViews>
  <sheetFormatPr defaultRowHeight="15" x14ac:dyDescent="0.25"/>
  <cols>
    <col min="2" max="2" width="17.85546875" customWidth="1"/>
    <col min="3" max="3" width="12.140625" customWidth="1"/>
    <col min="4" max="4" width="23.42578125" customWidth="1"/>
    <col min="5" max="5" width="27.42578125" customWidth="1"/>
    <col min="6" max="6" width="25" style="8" customWidth="1"/>
    <col min="9" max="9" width="16.5703125" customWidth="1"/>
    <col min="10" max="10" width="24.5703125" customWidth="1"/>
  </cols>
  <sheetData>
    <row r="1" spans="1:10" ht="30" customHeight="1" x14ac:dyDescent="0.25">
      <c r="A1" s="26" t="s">
        <v>42</v>
      </c>
      <c r="B1" s="26"/>
      <c r="C1" s="26"/>
      <c r="D1" s="26"/>
      <c r="E1" s="26"/>
      <c r="F1" s="26"/>
    </row>
    <row r="2" spans="1:10" ht="24" customHeight="1" thickBot="1" x14ac:dyDescent="0.3">
      <c r="A2" s="22" t="s">
        <v>0</v>
      </c>
      <c r="B2" s="22" t="s">
        <v>13</v>
      </c>
      <c r="C2" s="22" t="s">
        <v>14</v>
      </c>
      <c r="D2" s="22" t="s">
        <v>23</v>
      </c>
      <c r="E2" s="22" t="s">
        <v>24</v>
      </c>
      <c r="F2" s="23" t="s">
        <v>25</v>
      </c>
    </row>
    <row r="3" spans="1:10" x14ac:dyDescent="0.25">
      <c r="A3" s="3">
        <v>1</v>
      </c>
      <c r="B3" s="4" t="s">
        <v>1</v>
      </c>
      <c r="C3" s="3">
        <v>2017</v>
      </c>
      <c r="D3" s="6">
        <v>11295184000000</v>
      </c>
      <c r="E3" s="6">
        <v>20324330000000</v>
      </c>
      <c r="F3" s="15">
        <f t="shared" ref="F3:F8" si="0">D3/E3</f>
        <v>0.55574692991109675</v>
      </c>
      <c r="I3" s="28" t="s">
        <v>21</v>
      </c>
      <c r="J3" s="29"/>
    </row>
    <row r="4" spans="1:10" ht="15.75" thickBot="1" x14ac:dyDescent="0.3">
      <c r="A4" s="3"/>
      <c r="B4" s="4"/>
      <c r="C4" s="3">
        <v>2018</v>
      </c>
      <c r="D4" s="6">
        <v>11660003000000</v>
      </c>
      <c r="E4" s="6">
        <v>22707150000000</v>
      </c>
      <c r="F4" s="15">
        <f t="shared" si="0"/>
        <v>0.51349478027845852</v>
      </c>
      <c r="I4" s="30" t="s">
        <v>26</v>
      </c>
      <c r="J4" s="31"/>
    </row>
    <row r="5" spans="1:10" x14ac:dyDescent="0.25">
      <c r="A5" s="3"/>
      <c r="B5" s="4"/>
      <c r="C5" s="3">
        <v>2019</v>
      </c>
      <c r="D5" s="6">
        <v>12038210000000</v>
      </c>
      <c r="E5" s="6">
        <v>26671104000000</v>
      </c>
      <c r="F5" s="14">
        <f t="shared" si="0"/>
        <v>0.45135776906722719</v>
      </c>
    </row>
    <row r="6" spans="1:10" x14ac:dyDescent="0.25">
      <c r="A6" s="3"/>
      <c r="B6" s="4"/>
      <c r="C6" s="3">
        <v>2020</v>
      </c>
      <c r="D6" s="6">
        <v>53270272000000</v>
      </c>
      <c r="E6" s="6">
        <v>50318053000000</v>
      </c>
      <c r="F6" s="16">
        <f t="shared" si="0"/>
        <v>1.0586711691726227</v>
      </c>
    </row>
    <row r="7" spans="1:10" x14ac:dyDescent="0.25">
      <c r="A7" s="3"/>
      <c r="B7" s="4"/>
      <c r="C7" s="3">
        <v>2021</v>
      </c>
      <c r="D7" s="6">
        <v>63342765000000</v>
      </c>
      <c r="E7" s="6">
        <v>54723863000000</v>
      </c>
      <c r="F7" s="16">
        <f t="shared" si="0"/>
        <v>1.1574980552816603</v>
      </c>
    </row>
    <row r="8" spans="1:10" x14ac:dyDescent="0.25">
      <c r="A8" s="3">
        <v>2</v>
      </c>
      <c r="B8" s="4" t="s">
        <v>2</v>
      </c>
      <c r="C8" s="3">
        <v>2017</v>
      </c>
      <c r="D8" s="6">
        <v>41182764000000</v>
      </c>
      <c r="E8" s="6">
        <v>46756724000000</v>
      </c>
      <c r="F8" s="14">
        <f t="shared" si="0"/>
        <v>0.88078805521105374</v>
      </c>
    </row>
    <row r="9" spans="1:10" x14ac:dyDescent="0.25">
      <c r="A9" s="3"/>
      <c r="B9" s="4"/>
      <c r="C9" s="3">
        <v>2018</v>
      </c>
      <c r="D9" s="6">
        <v>46620996000000</v>
      </c>
      <c r="E9" s="6">
        <v>49916800000000</v>
      </c>
      <c r="F9" s="14">
        <f t="shared" ref="F9:F10" si="1">D9/E9</f>
        <v>0.933974052823899</v>
      </c>
    </row>
    <row r="10" spans="1:10" x14ac:dyDescent="0.25">
      <c r="A10" s="3"/>
      <c r="B10" s="4"/>
      <c r="C10" s="3">
        <v>2019</v>
      </c>
      <c r="D10" s="6">
        <v>41996071000000</v>
      </c>
      <c r="E10" s="6">
        <v>54202488000000</v>
      </c>
      <c r="F10" s="14">
        <f t="shared" si="1"/>
        <v>0.77479969185178366</v>
      </c>
    </row>
    <row r="11" spans="1:10" x14ac:dyDescent="0.25">
      <c r="A11" s="3"/>
      <c r="B11" s="4"/>
      <c r="C11" s="3">
        <v>2020</v>
      </c>
      <c r="D11" s="6">
        <v>83998472000000</v>
      </c>
      <c r="E11" s="6">
        <v>79138044000000</v>
      </c>
      <c r="F11" s="16">
        <f>D11/E11</f>
        <v>1.0614170853148708</v>
      </c>
    </row>
    <row r="12" spans="1:10" x14ac:dyDescent="0.25">
      <c r="A12" s="3"/>
      <c r="B12" s="4"/>
      <c r="C12" s="3">
        <v>2021</v>
      </c>
      <c r="D12" s="6">
        <v>92724082000000</v>
      </c>
      <c r="E12" s="6">
        <v>86632111000000</v>
      </c>
      <c r="F12" s="16">
        <f t="shared" ref="F12:F14" si="2">D12/E12</f>
        <v>1.0703200110176236</v>
      </c>
    </row>
    <row r="13" spans="1:10" x14ac:dyDescent="0.25">
      <c r="A13" s="3">
        <v>3</v>
      </c>
      <c r="B13" s="4" t="s">
        <v>3</v>
      </c>
      <c r="C13" s="3">
        <v>2017</v>
      </c>
      <c r="D13" s="6">
        <v>7561503434179</v>
      </c>
      <c r="E13" s="6">
        <v>7354346366072</v>
      </c>
      <c r="F13" s="16">
        <f t="shared" si="2"/>
        <v>1.0281679781989441</v>
      </c>
    </row>
    <row r="14" spans="1:10" x14ac:dyDescent="0.25">
      <c r="A14" s="3"/>
      <c r="B14" s="4"/>
      <c r="C14" s="3">
        <v>2018</v>
      </c>
      <c r="D14" s="6">
        <v>9049161944940</v>
      </c>
      <c r="E14" s="6">
        <v>8542544481694</v>
      </c>
      <c r="F14" s="16">
        <f t="shared" si="2"/>
        <v>1.0593052180567091</v>
      </c>
    </row>
    <row r="15" spans="1:10" x14ac:dyDescent="0.25">
      <c r="A15" s="3"/>
      <c r="B15" s="4"/>
      <c r="C15" s="3">
        <v>2019</v>
      </c>
      <c r="D15" s="6">
        <v>9137978611155</v>
      </c>
      <c r="E15" s="6">
        <v>9899940195318</v>
      </c>
      <c r="F15" s="14">
        <f>D15/E15</f>
        <v>0.92303371847404125</v>
      </c>
    </row>
    <row r="16" spans="1:10" x14ac:dyDescent="0.25">
      <c r="A16" s="3"/>
      <c r="B16" s="4"/>
      <c r="C16" s="3">
        <v>2020</v>
      </c>
      <c r="D16" s="6">
        <v>8506032464592</v>
      </c>
      <c r="E16" s="6">
        <v>11271468049958</v>
      </c>
      <c r="F16" s="14">
        <f>D16/E16</f>
        <v>0.75465169460545078</v>
      </c>
    </row>
    <row r="17" spans="1:6" x14ac:dyDescent="0.25">
      <c r="A17" s="3"/>
      <c r="B17" s="4"/>
      <c r="C17" s="3">
        <v>2021</v>
      </c>
      <c r="D17" s="6">
        <v>8557621869393</v>
      </c>
      <c r="E17" s="6">
        <v>11360031396135</v>
      </c>
      <c r="F17" s="14">
        <f>D17/E17</f>
        <v>0.75330970232217331</v>
      </c>
    </row>
    <row r="18" spans="1:6" x14ac:dyDescent="0.25">
      <c r="A18" s="3">
        <v>4</v>
      </c>
      <c r="B18" s="4" t="s">
        <v>4</v>
      </c>
      <c r="C18" s="3">
        <v>2017</v>
      </c>
      <c r="D18" s="6">
        <v>1445173000000</v>
      </c>
      <c r="E18" s="6">
        <v>1064905000000</v>
      </c>
      <c r="F18" s="17">
        <f>D18/E18</f>
        <v>1.3570910081180951</v>
      </c>
    </row>
    <row r="19" spans="1:6" x14ac:dyDescent="0.25">
      <c r="A19" s="3"/>
      <c r="B19" s="4"/>
      <c r="C19" s="3">
        <v>2018</v>
      </c>
      <c r="D19" s="6">
        <v>1721965000000</v>
      </c>
      <c r="E19" s="6">
        <v>1167536000000</v>
      </c>
      <c r="F19" s="16">
        <f>D19/E19</f>
        <v>1.4748710104013922</v>
      </c>
    </row>
    <row r="20" spans="1:6" x14ac:dyDescent="0.25">
      <c r="A20" s="3"/>
      <c r="B20" s="4"/>
      <c r="C20" s="3">
        <v>2019</v>
      </c>
      <c r="D20" s="6">
        <v>1750943000000</v>
      </c>
      <c r="E20" s="6">
        <v>1146007000000</v>
      </c>
      <c r="F20" s="16">
        <f t="shared" ref="F20:F22" si="3">D20/E20</f>
        <v>1.5278641404459135</v>
      </c>
    </row>
    <row r="21" spans="1:6" x14ac:dyDescent="0.25">
      <c r="A21" s="3"/>
      <c r="B21" s="4"/>
      <c r="C21" s="3">
        <v>2020</v>
      </c>
      <c r="D21" s="6">
        <v>1474019000000</v>
      </c>
      <c r="E21" s="6">
        <v>1433406000000</v>
      </c>
      <c r="F21" s="16">
        <f t="shared" si="3"/>
        <v>1.0283332147346949</v>
      </c>
    </row>
    <row r="22" spans="1:6" x14ac:dyDescent="0.25">
      <c r="A22" s="3"/>
      <c r="B22" s="4"/>
      <c r="C22" s="3">
        <v>2021</v>
      </c>
      <c r="D22" s="6">
        <v>1822860000000</v>
      </c>
      <c r="E22" s="6">
        <v>1099157000000</v>
      </c>
      <c r="F22" s="16">
        <f t="shared" si="3"/>
        <v>1.6584164045718675</v>
      </c>
    </row>
    <row r="23" spans="1:6" x14ac:dyDescent="0.25">
      <c r="A23" s="3">
        <v>5</v>
      </c>
      <c r="B23" s="4" t="s">
        <v>5</v>
      </c>
      <c r="C23" s="3">
        <v>2017</v>
      </c>
      <c r="D23" s="6">
        <v>1739467993982</v>
      </c>
      <c r="E23" s="6">
        <v>2820105715429</v>
      </c>
      <c r="F23" s="14">
        <f>D23/E23</f>
        <v>0.61680949918481642</v>
      </c>
    </row>
    <row r="24" spans="1:6" x14ac:dyDescent="0.25">
      <c r="A24" s="3"/>
      <c r="B24" s="4"/>
      <c r="C24" s="3">
        <v>2018</v>
      </c>
      <c r="D24" s="6">
        <v>1476909260772</v>
      </c>
      <c r="E24" s="6">
        <v>2916901120111</v>
      </c>
      <c r="F24" s="14">
        <f t="shared" ref="F24:F27" si="4">D24/E24</f>
        <v>0.50632818870315277</v>
      </c>
    </row>
    <row r="25" spans="1:6" x14ac:dyDescent="0.25">
      <c r="A25" s="3"/>
      <c r="B25" s="4"/>
      <c r="C25" s="3">
        <v>2019</v>
      </c>
      <c r="D25" s="6">
        <v>1589486465854</v>
      </c>
      <c r="E25" s="6">
        <v>3092597379097</v>
      </c>
      <c r="F25" s="14">
        <f t="shared" si="4"/>
        <v>0.51396488808967122</v>
      </c>
    </row>
    <row r="26" spans="1:6" x14ac:dyDescent="0.25">
      <c r="A26" s="3"/>
      <c r="B26" s="4"/>
      <c r="C26" s="3">
        <v>2020</v>
      </c>
      <c r="D26" s="6">
        <v>1224495624254</v>
      </c>
      <c r="E26" s="6">
        <v>3227671047731</v>
      </c>
      <c r="F26" s="14">
        <f t="shared" si="4"/>
        <v>0.37937435573392786</v>
      </c>
    </row>
    <row r="27" spans="1:6" x14ac:dyDescent="0.25">
      <c r="A27" s="3"/>
      <c r="B27" s="4"/>
      <c r="C27" s="3">
        <v>2021</v>
      </c>
      <c r="D27" s="6">
        <v>1341864891951</v>
      </c>
      <c r="E27" s="6">
        <v>2849419530726</v>
      </c>
      <c r="F27" s="14">
        <f t="shared" si="4"/>
        <v>0.47092570170216669</v>
      </c>
    </row>
    <row r="28" spans="1:6" x14ac:dyDescent="0.25">
      <c r="A28" s="3">
        <v>6</v>
      </c>
      <c r="B28" s="4" t="s">
        <v>6</v>
      </c>
      <c r="C28" s="3">
        <v>2017</v>
      </c>
      <c r="D28" s="6">
        <v>362948247159</v>
      </c>
      <c r="E28" s="6">
        <v>297969528163</v>
      </c>
      <c r="F28" s="16">
        <f>D28/E28</f>
        <v>1.2180716914128693</v>
      </c>
    </row>
    <row r="29" spans="1:6" x14ac:dyDescent="0.25">
      <c r="A29" s="3"/>
      <c r="B29" s="4"/>
      <c r="C29" s="3">
        <v>2018</v>
      </c>
      <c r="D29" s="6">
        <v>198455391702</v>
      </c>
      <c r="E29" s="6">
        <v>635478469892</v>
      </c>
      <c r="F29" s="14">
        <f>D29/E29</f>
        <v>0.31229286451786104</v>
      </c>
    </row>
    <row r="30" spans="1:6" x14ac:dyDescent="0.25">
      <c r="A30" s="3"/>
      <c r="B30" s="4"/>
      <c r="C30" s="3">
        <v>2019</v>
      </c>
      <c r="D30" s="6">
        <v>478844867693</v>
      </c>
      <c r="E30" s="6">
        <v>766299436026</v>
      </c>
      <c r="F30" s="14">
        <f t="shared" ref="F30:F47" si="5">D30/E30</f>
        <v>0.62487957733111676</v>
      </c>
    </row>
    <row r="31" spans="1:6" x14ac:dyDescent="0.25">
      <c r="A31" s="3"/>
      <c r="B31" s="4"/>
      <c r="C31" s="3">
        <v>2020</v>
      </c>
      <c r="D31" s="6">
        <v>416194010942</v>
      </c>
      <c r="E31" s="6">
        <v>894746110680</v>
      </c>
      <c r="F31" s="14">
        <f t="shared" si="5"/>
        <v>0.46515319370954944</v>
      </c>
    </row>
    <row r="32" spans="1:6" x14ac:dyDescent="0.25">
      <c r="A32" s="3"/>
      <c r="B32" s="4"/>
      <c r="C32" s="3">
        <v>2021</v>
      </c>
      <c r="D32" s="6">
        <v>346601683606</v>
      </c>
      <c r="E32" s="6">
        <v>1001579893307</v>
      </c>
      <c r="F32" s="14">
        <f t="shared" si="5"/>
        <v>0.34605495370079392</v>
      </c>
    </row>
    <row r="33" spans="1:6" x14ac:dyDescent="0.25">
      <c r="A33" s="3">
        <v>7</v>
      </c>
      <c r="B33" s="4" t="s">
        <v>7</v>
      </c>
      <c r="C33" s="3">
        <v>2017</v>
      </c>
      <c r="D33" s="6">
        <v>196197372000</v>
      </c>
      <c r="E33" s="6">
        <v>1144645393000</v>
      </c>
      <c r="F33" s="14">
        <f t="shared" si="5"/>
        <v>0.17140450064258461</v>
      </c>
    </row>
    <row r="34" spans="1:6" x14ac:dyDescent="0.25">
      <c r="A34" s="3"/>
      <c r="B34" s="4"/>
      <c r="C34" s="3">
        <v>2018</v>
      </c>
      <c r="D34" s="6">
        <v>239353356000</v>
      </c>
      <c r="E34" s="6">
        <v>1284163814000</v>
      </c>
      <c r="F34" s="14">
        <f t="shared" si="5"/>
        <v>0.18638849139849692</v>
      </c>
    </row>
    <row r="35" spans="1:6" x14ac:dyDescent="0.25">
      <c r="A35" s="3"/>
      <c r="B35" s="4"/>
      <c r="C35" s="3">
        <v>2019</v>
      </c>
      <c r="D35" s="6">
        <v>212420390000</v>
      </c>
      <c r="E35" s="6">
        <v>1213563332000</v>
      </c>
      <c r="F35" s="14">
        <f t="shared" si="5"/>
        <v>0.17503856980411797</v>
      </c>
    </row>
    <row r="36" spans="1:6" x14ac:dyDescent="0.25">
      <c r="A36" s="3"/>
      <c r="B36" s="4"/>
      <c r="C36" s="3">
        <v>2020</v>
      </c>
      <c r="D36" s="6">
        <v>205681950000</v>
      </c>
      <c r="E36" s="6">
        <v>1019898963000</v>
      </c>
      <c r="F36" s="14">
        <f t="shared" si="5"/>
        <v>0.20166894708373187</v>
      </c>
    </row>
    <row r="37" spans="1:6" x14ac:dyDescent="0.25">
      <c r="A37" s="3"/>
      <c r="B37" s="4"/>
      <c r="C37" s="3">
        <v>2021</v>
      </c>
      <c r="D37" s="6">
        <v>298548048000</v>
      </c>
      <c r="E37" s="6">
        <v>1010174017000</v>
      </c>
      <c r="F37" s="14">
        <f t="shared" si="5"/>
        <v>0.29554120673844259</v>
      </c>
    </row>
    <row r="38" spans="1:6" x14ac:dyDescent="0.25">
      <c r="A38" s="3">
        <v>8</v>
      </c>
      <c r="B38" s="4" t="s">
        <v>8</v>
      </c>
      <c r="C38" s="3">
        <v>2017</v>
      </c>
      <c r="D38" s="6">
        <v>373272941443</v>
      </c>
      <c r="E38" s="6">
        <v>837911581216</v>
      </c>
      <c r="F38" s="14">
        <f t="shared" si="5"/>
        <v>0.44548010769978402</v>
      </c>
    </row>
    <row r="39" spans="1:6" x14ac:dyDescent="0.25">
      <c r="A39" s="3"/>
      <c r="B39" s="4"/>
      <c r="C39" s="3">
        <v>2018</v>
      </c>
      <c r="D39" s="6">
        <v>118853215128</v>
      </c>
      <c r="E39" s="6">
        <v>885422598655</v>
      </c>
      <c r="F39" s="14">
        <f t="shared" si="5"/>
        <v>0.1342333201214243</v>
      </c>
    </row>
    <row r="40" spans="1:6" x14ac:dyDescent="0.25">
      <c r="A40" s="3"/>
      <c r="B40" s="4"/>
      <c r="C40" s="3">
        <v>2019</v>
      </c>
      <c r="D40" s="6">
        <v>122136752135</v>
      </c>
      <c r="E40" s="6">
        <v>935392483850</v>
      </c>
      <c r="F40" s="14">
        <f t="shared" si="5"/>
        <v>0.1305727320282658</v>
      </c>
    </row>
    <row r="41" spans="1:6" x14ac:dyDescent="0.25">
      <c r="A41" s="3"/>
      <c r="B41" s="4"/>
      <c r="C41" s="3">
        <v>2020</v>
      </c>
      <c r="D41" s="6">
        <v>125161736940</v>
      </c>
      <c r="E41" s="6">
        <v>961711929701</v>
      </c>
      <c r="F41" s="14">
        <f t="shared" si="5"/>
        <v>0.13014472741220259</v>
      </c>
    </row>
    <row r="42" spans="1:6" x14ac:dyDescent="0.25">
      <c r="A42" s="3"/>
      <c r="B42" s="4"/>
      <c r="C42" s="3">
        <v>2021</v>
      </c>
      <c r="D42" s="6">
        <v>124445640572</v>
      </c>
      <c r="E42" s="6">
        <v>1022814971131</v>
      </c>
      <c r="F42" s="14">
        <f t="shared" si="5"/>
        <v>0.12166974876637904</v>
      </c>
    </row>
    <row r="43" spans="1:6" x14ac:dyDescent="0.25">
      <c r="A43" s="3">
        <v>9</v>
      </c>
      <c r="B43" s="4" t="s">
        <v>9</v>
      </c>
      <c r="C43" s="3">
        <v>2017</v>
      </c>
      <c r="D43" s="6">
        <v>489592257434</v>
      </c>
      <c r="E43" s="6">
        <v>903044187067</v>
      </c>
      <c r="F43" s="14">
        <f t="shared" si="5"/>
        <v>0.54215758702145922</v>
      </c>
    </row>
    <row r="44" spans="1:6" x14ac:dyDescent="0.25">
      <c r="A44" s="3"/>
      <c r="B44" s="4"/>
      <c r="C44" s="3">
        <v>2018</v>
      </c>
      <c r="D44" s="6">
        <v>192308466864</v>
      </c>
      <c r="E44" s="6">
        <v>976647575842</v>
      </c>
      <c r="F44" s="14">
        <f t="shared" si="5"/>
        <v>0.19690671601596363</v>
      </c>
    </row>
    <row r="45" spans="1:6" x14ac:dyDescent="0.25">
      <c r="A45" s="3"/>
      <c r="B45" s="4"/>
      <c r="C45" s="3">
        <v>2019</v>
      </c>
      <c r="D45" s="6">
        <v>261784845240</v>
      </c>
      <c r="E45" s="6">
        <v>1131294696834</v>
      </c>
      <c r="F45" s="14">
        <f t="shared" si="5"/>
        <v>0.2314028749296019</v>
      </c>
    </row>
    <row r="46" spans="1:6" x14ac:dyDescent="0.25">
      <c r="A46" s="3"/>
      <c r="B46" s="4"/>
      <c r="C46" s="3">
        <v>2020</v>
      </c>
      <c r="D46" s="6">
        <v>305958833204</v>
      </c>
      <c r="E46" s="6">
        <v>1260714994864</v>
      </c>
      <c r="F46" s="14">
        <f t="shared" si="5"/>
        <v>0.24268675668207262</v>
      </c>
    </row>
    <row r="47" spans="1:6" x14ac:dyDescent="0.25">
      <c r="A47" s="3"/>
      <c r="B47" s="4"/>
      <c r="C47" s="3">
        <v>2021</v>
      </c>
      <c r="D47" s="6">
        <v>310020233374</v>
      </c>
      <c r="E47" s="6">
        <v>1387366962835</v>
      </c>
      <c r="F47" s="14">
        <f t="shared" si="5"/>
        <v>0.22345943191590242</v>
      </c>
    </row>
    <row r="48" spans="1:6" x14ac:dyDescent="0.25">
      <c r="A48" s="3">
        <v>10</v>
      </c>
      <c r="B48" s="4" t="s">
        <v>10</v>
      </c>
      <c r="C48" s="3">
        <v>2017</v>
      </c>
      <c r="D48" s="6">
        <v>328714435982</v>
      </c>
      <c r="E48" s="6">
        <v>307569774228</v>
      </c>
      <c r="F48" s="16">
        <f>D48/E48</f>
        <v>1.0687475282871117</v>
      </c>
    </row>
    <row r="49" spans="1:6" x14ac:dyDescent="0.25">
      <c r="A49" s="3"/>
      <c r="B49" s="4"/>
      <c r="C49" s="3">
        <v>2018</v>
      </c>
      <c r="D49" s="6">
        <v>408057718435</v>
      </c>
      <c r="E49" s="6">
        <v>339236007000</v>
      </c>
      <c r="F49" s="16">
        <f t="shared" ref="F49:F50" si="6">D49/E49</f>
        <v>1.2028726609643179</v>
      </c>
    </row>
    <row r="50" spans="1:6" x14ac:dyDescent="0.25">
      <c r="A50" s="3"/>
      <c r="B50" s="4"/>
      <c r="C50" s="3">
        <v>2019</v>
      </c>
      <c r="D50" s="6">
        <v>410463595860</v>
      </c>
      <c r="E50" s="6">
        <v>380381947966</v>
      </c>
      <c r="F50" s="17">
        <f t="shared" si="6"/>
        <v>1.0790827431608001</v>
      </c>
    </row>
    <row r="51" spans="1:6" x14ac:dyDescent="0.25">
      <c r="A51" s="3"/>
      <c r="B51" s="4"/>
      <c r="C51" s="3">
        <v>2020</v>
      </c>
      <c r="D51" s="6">
        <v>366908471713</v>
      </c>
      <c r="E51" s="6">
        <v>406954570727</v>
      </c>
      <c r="F51" s="14">
        <f>D51/E51</f>
        <v>0.90159565245216433</v>
      </c>
    </row>
    <row r="52" spans="1:6" x14ac:dyDescent="0.25">
      <c r="A52" s="3"/>
      <c r="B52" s="4"/>
      <c r="C52" s="3">
        <v>2021</v>
      </c>
      <c r="D52" s="6">
        <v>347288021564</v>
      </c>
      <c r="E52" s="6">
        <v>541837229228</v>
      </c>
      <c r="F52" s="14">
        <f>D52/E52</f>
        <v>0.64094529284894242</v>
      </c>
    </row>
    <row r="53" spans="1:6" x14ac:dyDescent="0.25">
      <c r="A53" s="3">
        <v>11</v>
      </c>
      <c r="B53" s="4" t="s">
        <v>11</v>
      </c>
      <c r="C53" s="3">
        <v>2017</v>
      </c>
      <c r="D53" s="6">
        <v>599790014646</v>
      </c>
      <c r="E53" s="6">
        <v>1023237460399</v>
      </c>
      <c r="F53" s="16">
        <f>D53/E53</f>
        <v>0.58616893718112961</v>
      </c>
    </row>
    <row r="54" spans="1:6" x14ac:dyDescent="0.25">
      <c r="A54" s="3"/>
      <c r="B54" s="4"/>
      <c r="C54" s="3">
        <v>2018</v>
      </c>
      <c r="D54" s="6">
        <v>730789419438</v>
      </c>
      <c r="E54" s="6">
        <v>1040576552571</v>
      </c>
      <c r="F54" s="14">
        <f>D54/E54</f>
        <v>0.7022927987685339</v>
      </c>
    </row>
    <row r="55" spans="1:6" x14ac:dyDescent="0.25">
      <c r="A55" s="3"/>
      <c r="B55" s="4"/>
      <c r="C55" s="3">
        <v>2019</v>
      </c>
      <c r="D55" s="6">
        <v>784562971811</v>
      </c>
      <c r="E55" s="6">
        <v>1035820381000</v>
      </c>
      <c r="F55" s="14">
        <f t="shared" ref="F55:F57" si="7">D55/E55</f>
        <v>0.75743148735263199</v>
      </c>
    </row>
    <row r="56" spans="1:6" x14ac:dyDescent="0.25">
      <c r="A56" s="3"/>
      <c r="B56" s="4"/>
      <c r="C56" s="3">
        <v>2020</v>
      </c>
      <c r="D56" s="6">
        <v>806678887419</v>
      </c>
      <c r="E56" s="6">
        <v>961981659335</v>
      </c>
      <c r="F56" s="14">
        <f t="shared" si="7"/>
        <v>0.83855952927069533</v>
      </c>
    </row>
    <row r="57" spans="1:6" x14ac:dyDescent="0.25">
      <c r="A57" s="3"/>
      <c r="B57" s="4"/>
      <c r="C57" s="3">
        <v>2021</v>
      </c>
      <c r="D57" s="6">
        <v>977942627046</v>
      </c>
      <c r="E57" s="6">
        <v>992485493010</v>
      </c>
      <c r="F57" s="14">
        <f t="shared" si="7"/>
        <v>0.98534702414652475</v>
      </c>
    </row>
    <row r="58" spans="1:6" x14ac:dyDescent="0.25">
      <c r="A58" s="3">
        <v>12</v>
      </c>
      <c r="B58" s="4" t="s">
        <v>12</v>
      </c>
      <c r="C58" s="3">
        <v>2017</v>
      </c>
      <c r="D58" s="6">
        <v>957660374836</v>
      </c>
      <c r="E58" s="6">
        <v>1384772068360</v>
      </c>
      <c r="F58" s="16">
        <f>D58/E58</f>
        <v>0.6915653461801603</v>
      </c>
    </row>
    <row r="59" spans="1:6" x14ac:dyDescent="0.25">
      <c r="A59" s="3"/>
      <c r="B59" s="4"/>
      <c r="C59" s="3">
        <v>2018</v>
      </c>
      <c r="D59" s="6">
        <v>984801863078</v>
      </c>
      <c r="E59" s="6">
        <v>1646387946952</v>
      </c>
      <c r="F59" s="14">
        <f>D59/E59</f>
        <v>0.59815905777322342</v>
      </c>
    </row>
    <row r="60" spans="1:6" x14ac:dyDescent="0.25">
      <c r="A60" s="3"/>
      <c r="B60" s="4"/>
      <c r="C60" s="3">
        <v>2019</v>
      </c>
      <c r="D60" s="6">
        <v>733556075974</v>
      </c>
      <c r="E60" s="6">
        <v>2148007007980</v>
      </c>
      <c r="F60" s="14">
        <f t="shared" ref="F60:F62" si="8">D60/E60</f>
        <v>0.34150543887835866</v>
      </c>
    </row>
    <row r="61" spans="1:6" x14ac:dyDescent="0.25">
      <c r="A61" s="3"/>
      <c r="B61" s="4"/>
      <c r="C61" s="3">
        <v>2020</v>
      </c>
      <c r="D61" s="6">
        <v>775696860738</v>
      </c>
      <c r="E61" s="6">
        <v>2673298199144</v>
      </c>
      <c r="F61" s="14">
        <f t="shared" si="8"/>
        <v>0.29016473395537429</v>
      </c>
    </row>
    <row r="62" spans="1:6" x14ac:dyDescent="0.25">
      <c r="A62" s="3"/>
      <c r="B62" s="4"/>
      <c r="C62" s="3">
        <v>2021</v>
      </c>
      <c r="D62" s="6">
        <v>618395061219</v>
      </c>
      <c r="E62" s="6">
        <v>3300848622529</v>
      </c>
      <c r="F62" s="14">
        <f t="shared" si="8"/>
        <v>0.18734426565287515</v>
      </c>
    </row>
  </sheetData>
  <mergeCells count="3">
    <mergeCell ref="I3:J3"/>
    <mergeCell ref="I4:J4"/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31D08-4081-4A68-8E4D-03B1A65ADE71}">
  <dimension ref="A1:I62"/>
  <sheetViews>
    <sheetView topLeftCell="A43" workbookViewId="0">
      <selection sqref="A1:E1"/>
    </sheetView>
  </sheetViews>
  <sheetFormatPr defaultRowHeight="15" x14ac:dyDescent="0.25"/>
  <cols>
    <col min="2" max="2" width="13.85546875" customWidth="1"/>
    <col min="3" max="3" width="10.5703125" customWidth="1"/>
    <col min="4" max="4" width="24.7109375" customWidth="1"/>
    <col min="5" max="5" width="24.28515625" customWidth="1"/>
    <col min="8" max="8" width="19.7109375" customWidth="1"/>
    <col min="9" max="9" width="23.140625" customWidth="1"/>
  </cols>
  <sheetData>
    <row r="1" spans="1:9" ht="29.25" customHeight="1" x14ac:dyDescent="0.25">
      <c r="A1" s="26" t="s">
        <v>43</v>
      </c>
      <c r="B1" s="26"/>
      <c r="C1" s="26"/>
      <c r="D1" s="26"/>
      <c r="E1" s="26"/>
    </row>
    <row r="2" spans="1:9" ht="21.75" customHeight="1" thickBot="1" x14ac:dyDescent="0.3">
      <c r="A2" s="22" t="s">
        <v>0</v>
      </c>
      <c r="B2" s="22" t="s">
        <v>13</v>
      </c>
      <c r="C2" s="22" t="s">
        <v>14</v>
      </c>
      <c r="D2" s="22" t="s">
        <v>27</v>
      </c>
      <c r="E2" s="22" t="s">
        <v>29</v>
      </c>
    </row>
    <row r="3" spans="1:9" x14ac:dyDescent="0.25">
      <c r="A3" s="1">
        <v>1</v>
      </c>
      <c r="B3" s="4" t="s">
        <v>1</v>
      </c>
      <c r="C3" s="3">
        <v>2017</v>
      </c>
      <c r="D3" s="5">
        <v>31619514000000</v>
      </c>
      <c r="E3" s="17">
        <f>LN(D3)</f>
        <v>31.08479557757278</v>
      </c>
      <c r="H3" s="28" t="s">
        <v>21</v>
      </c>
      <c r="I3" s="29"/>
    </row>
    <row r="4" spans="1:9" ht="15.75" thickBot="1" x14ac:dyDescent="0.3">
      <c r="A4" s="1"/>
      <c r="B4" s="4"/>
      <c r="C4" s="3">
        <v>2018</v>
      </c>
      <c r="D4" s="5">
        <v>34367153000000</v>
      </c>
      <c r="E4" s="17">
        <f t="shared" ref="E4:E62" si="0">LN(D4)</f>
        <v>31.168122369492632</v>
      </c>
      <c r="H4" s="30" t="s">
        <v>28</v>
      </c>
      <c r="I4" s="31"/>
    </row>
    <row r="5" spans="1:9" x14ac:dyDescent="0.25">
      <c r="A5" s="1"/>
      <c r="B5" s="4"/>
      <c r="C5" s="3">
        <v>2019</v>
      </c>
      <c r="D5" s="5">
        <v>38709314000000</v>
      </c>
      <c r="E5" s="17">
        <f t="shared" si="0"/>
        <v>31.28710135884209</v>
      </c>
    </row>
    <row r="6" spans="1:9" x14ac:dyDescent="0.25">
      <c r="A6" s="1"/>
      <c r="B6" s="4"/>
      <c r="C6" s="3">
        <v>2020</v>
      </c>
      <c r="D6" s="5">
        <v>103588325000000</v>
      </c>
      <c r="E6" s="17">
        <f t="shared" si="0"/>
        <v>32.2714457463534</v>
      </c>
    </row>
    <row r="7" spans="1:9" x14ac:dyDescent="0.25">
      <c r="A7" s="1"/>
      <c r="B7" s="4"/>
      <c r="C7" s="3">
        <v>2021</v>
      </c>
      <c r="D7" s="5">
        <v>118066628000000</v>
      </c>
      <c r="E7" s="17">
        <f t="shared" si="0"/>
        <v>32.402270225110527</v>
      </c>
    </row>
    <row r="8" spans="1:9" x14ac:dyDescent="0.25">
      <c r="A8" s="1">
        <v>2</v>
      </c>
      <c r="B8" s="2" t="s">
        <v>2</v>
      </c>
      <c r="C8" s="3">
        <v>2017</v>
      </c>
      <c r="D8" s="5">
        <v>87939488000000</v>
      </c>
      <c r="E8" s="17">
        <f t="shared" si="0"/>
        <v>32.107670057512799</v>
      </c>
    </row>
    <row r="9" spans="1:9" x14ac:dyDescent="0.25">
      <c r="A9" s="1"/>
      <c r="B9" s="2"/>
      <c r="C9" s="3">
        <v>2018</v>
      </c>
      <c r="D9" s="5">
        <v>96537796000000</v>
      </c>
      <c r="E9" s="17">
        <f t="shared" si="0"/>
        <v>32.200955715985231</v>
      </c>
    </row>
    <row r="10" spans="1:9" x14ac:dyDescent="0.25">
      <c r="A10" s="1"/>
      <c r="B10" s="2"/>
      <c r="C10" s="3">
        <v>2019</v>
      </c>
      <c r="D10" s="5">
        <v>96198559000000</v>
      </c>
      <c r="E10" s="18">
        <f t="shared" si="0"/>
        <v>32.197435494278039</v>
      </c>
    </row>
    <row r="11" spans="1:9" x14ac:dyDescent="0.25">
      <c r="A11" s="1"/>
      <c r="B11" s="2"/>
      <c r="C11" s="3">
        <v>2020</v>
      </c>
      <c r="D11" s="5">
        <v>163136516000000</v>
      </c>
      <c r="E11" s="17">
        <f t="shared" si="0"/>
        <v>32.725608487682294</v>
      </c>
    </row>
    <row r="12" spans="1:9" x14ac:dyDescent="0.25">
      <c r="A12" s="1"/>
      <c r="B12" s="2"/>
      <c r="C12" s="3">
        <v>2021</v>
      </c>
      <c r="D12" s="5">
        <v>179356193000000</v>
      </c>
      <c r="E12" s="17">
        <f t="shared" si="0"/>
        <v>32.820394849558802</v>
      </c>
    </row>
    <row r="13" spans="1:9" x14ac:dyDescent="0.25">
      <c r="A13" s="1">
        <v>3</v>
      </c>
      <c r="B13" s="2" t="s">
        <v>3</v>
      </c>
      <c r="C13" s="3">
        <v>2017</v>
      </c>
      <c r="D13" s="5">
        <v>14915849800251</v>
      </c>
      <c r="E13" s="17">
        <f t="shared" si="0"/>
        <v>30.333445508487465</v>
      </c>
    </row>
    <row r="14" spans="1:9" x14ac:dyDescent="0.25">
      <c r="A14" s="1"/>
      <c r="B14" s="2"/>
      <c r="C14" s="3">
        <v>2018</v>
      </c>
      <c r="D14" s="5">
        <v>17591706426634</v>
      </c>
      <c r="E14" s="17">
        <f t="shared" si="0"/>
        <v>30.498448681151473</v>
      </c>
    </row>
    <row r="15" spans="1:9" x14ac:dyDescent="0.25">
      <c r="A15" s="1"/>
      <c r="B15" s="2"/>
      <c r="C15" s="3">
        <v>2019</v>
      </c>
      <c r="D15" s="5">
        <v>19037918806473</v>
      </c>
      <c r="E15" s="17">
        <f t="shared" si="0"/>
        <v>30.577453832934669</v>
      </c>
    </row>
    <row r="16" spans="1:9" x14ac:dyDescent="0.25">
      <c r="A16" s="1"/>
      <c r="B16" s="2"/>
      <c r="C16" s="3">
        <v>2020</v>
      </c>
      <c r="D16" s="5">
        <v>19777500514550</v>
      </c>
      <c r="E16" s="17">
        <f t="shared" si="0"/>
        <v>30.6155660698589</v>
      </c>
    </row>
    <row r="17" spans="1:5" x14ac:dyDescent="0.25">
      <c r="A17" s="1"/>
      <c r="B17" s="2"/>
      <c r="C17" s="3">
        <v>2021</v>
      </c>
      <c r="D17" s="5">
        <v>19917653265528</v>
      </c>
      <c r="E17" s="17">
        <f t="shared" si="0"/>
        <v>30.622627553189677</v>
      </c>
    </row>
    <row r="18" spans="1:5" x14ac:dyDescent="0.25">
      <c r="A18" s="1">
        <v>4</v>
      </c>
      <c r="B18" s="2" t="s">
        <v>4</v>
      </c>
      <c r="C18" s="3">
        <v>2017</v>
      </c>
      <c r="D18" s="5">
        <v>2510078000000</v>
      </c>
      <c r="E18" s="17">
        <f t="shared" si="0"/>
        <v>28.551334944286612</v>
      </c>
    </row>
    <row r="19" spans="1:5" x14ac:dyDescent="0.25">
      <c r="A19" s="1"/>
      <c r="B19" s="2"/>
      <c r="C19" s="3">
        <v>2018</v>
      </c>
      <c r="D19" s="5">
        <v>2889501000000</v>
      </c>
      <c r="E19" s="17">
        <f t="shared" si="0"/>
        <v>28.692104938784819</v>
      </c>
    </row>
    <row r="20" spans="1:5" x14ac:dyDescent="0.25">
      <c r="A20" s="1"/>
      <c r="B20" s="2"/>
      <c r="C20" s="3">
        <v>2019</v>
      </c>
      <c r="D20" s="5">
        <v>2896950000000</v>
      </c>
      <c r="E20" s="17">
        <f t="shared" si="0"/>
        <v>28.694679575333129</v>
      </c>
    </row>
    <row r="21" spans="1:5" x14ac:dyDescent="0.25">
      <c r="A21" s="1"/>
      <c r="B21" s="2"/>
      <c r="C21" s="3">
        <v>2020</v>
      </c>
      <c r="D21" s="5">
        <v>2907425000000</v>
      </c>
      <c r="E21" s="17">
        <f t="shared" si="0"/>
        <v>28.698288925649688</v>
      </c>
    </row>
    <row r="22" spans="1:5" x14ac:dyDescent="0.25">
      <c r="A22" s="1"/>
      <c r="B22" s="2"/>
      <c r="C22" s="3">
        <v>2021</v>
      </c>
      <c r="D22" s="5">
        <v>2922017000000</v>
      </c>
      <c r="E22" s="17">
        <f t="shared" si="0"/>
        <v>28.703295247173056</v>
      </c>
    </row>
    <row r="23" spans="1:5" x14ac:dyDescent="0.25">
      <c r="A23" s="1">
        <v>5</v>
      </c>
      <c r="B23" s="2" t="s">
        <v>5</v>
      </c>
      <c r="C23" s="3">
        <v>2017</v>
      </c>
      <c r="D23" s="5">
        <v>4559573709411</v>
      </c>
      <c r="E23" s="17">
        <f t="shared" si="0"/>
        <v>29.148250250306578</v>
      </c>
    </row>
    <row r="24" spans="1:5" x14ac:dyDescent="0.25">
      <c r="A24" s="1"/>
      <c r="B24" s="2"/>
      <c r="C24" s="3">
        <v>2018</v>
      </c>
      <c r="D24" s="5">
        <v>4393810380883</v>
      </c>
      <c r="E24" s="17">
        <f t="shared" si="0"/>
        <v>29.111217934859436</v>
      </c>
    </row>
    <row r="25" spans="1:5" x14ac:dyDescent="0.25">
      <c r="A25" s="1"/>
      <c r="B25" s="2"/>
      <c r="C25" s="3">
        <v>2019</v>
      </c>
      <c r="D25" s="5">
        <v>4682083844951</v>
      </c>
      <c r="E25" s="17">
        <f t="shared" si="0"/>
        <v>29.174764392771777</v>
      </c>
    </row>
    <row r="26" spans="1:5" x14ac:dyDescent="0.25">
      <c r="A26" s="1"/>
      <c r="B26" s="2"/>
      <c r="C26" s="3">
        <v>2020</v>
      </c>
      <c r="D26" s="5">
        <v>4452166671985</v>
      </c>
      <c r="E26" s="17">
        <f t="shared" si="0"/>
        <v>29.124411986193863</v>
      </c>
    </row>
    <row r="27" spans="1:5" x14ac:dyDescent="0.25">
      <c r="A27" s="1"/>
      <c r="B27" s="2"/>
      <c r="C27" s="3">
        <v>2021</v>
      </c>
      <c r="D27" s="5">
        <v>4191284422677</v>
      </c>
      <c r="E27" s="18">
        <f t="shared" si="0"/>
        <v>29.064028347678988</v>
      </c>
    </row>
    <row r="28" spans="1:5" x14ac:dyDescent="0.25">
      <c r="A28" s="1">
        <v>6</v>
      </c>
      <c r="B28" s="2" t="s">
        <v>6</v>
      </c>
      <c r="C28" s="3">
        <v>2017</v>
      </c>
      <c r="D28" s="5">
        <v>660917775322</v>
      </c>
      <c r="E28" s="17">
        <f t="shared" si="0"/>
        <v>27.216895274691339</v>
      </c>
    </row>
    <row r="29" spans="1:5" x14ac:dyDescent="0.25">
      <c r="A29" s="1"/>
      <c r="B29" s="2"/>
      <c r="C29" s="3">
        <v>2018</v>
      </c>
      <c r="D29" s="5">
        <v>833933861594</v>
      </c>
      <c r="E29" s="17">
        <f t="shared" si="0"/>
        <v>27.449419933515454</v>
      </c>
    </row>
    <row r="30" spans="1:5" x14ac:dyDescent="0.25">
      <c r="A30" s="1"/>
      <c r="B30" s="2"/>
      <c r="C30" s="3">
        <v>2019</v>
      </c>
      <c r="D30" s="5">
        <v>1245144303719</v>
      </c>
      <c r="E30" s="17">
        <f t="shared" si="0"/>
        <v>27.850272545730174</v>
      </c>
    </row>
    <row r="31" spans="1:5" x14ac:dyDescent="0.25">
      <c r="A31" s="1"/>
      <c r="B31" s="2"/>
      <c r="C31" s="3">
        <v>2020</v>
      </c>
      <c r="D31" s="5">
        <v>1310940121622</v>
      </c>
      <c r="E31" s="18">
        <f t="shared" si="0"/>
        <v>27.901765645847046</v>
      </c>
    </row>
    <row r="32" spans="1:5" x14ac:dyDescent="0.25">
      <c r="A32" s="1"/>
      <c r="B32" s="2"/>
      <c r="C32" s="3">
        <v>2021</v>
      </c>
      <c r="D32" s="5">
        <v>1348181576913</v>
      </c>
      <c r="E32" s="17">
        <f t="shared" si="0"/>
        <v>27.929777820321338</v>
      </c>
    </row>
    <row r="33" spans="1:5" x14ac:dyDescent="0.25">
      <c r="A33" s="1">
        <v>7</v>
      </c>
      <c r="B33" s="2" t="s">
        <v>7</v>
      </c>
      <c r="C33" s="3">
        <v>2017</v>
      </c>
      <c r="D33" s="5">
        <v>1340842765000</v>
      </c>
      <c r="E33" s="17">
        <f t="shared" si="0"/>
        <v>27.924319461302822</v>
      </c>
    </row>
    <row r="34" spans="1:5" x14ac:dyDescent="0.25">
      <c r="A34" s="1"/>
      <c r="B34" s="2"/>
      <c r="C34" s="3">
        <v>2018</v>
      </c>
      <c r="D34" s="5">
        <v>1523517170000</v>
      </c>
      <c r="E34" s="17">
        <f t="shared" si="0"/>
        <v>28.052042705410408</v>
      </c>
    </row>
    <row r="35" spans="1:5" x14ac:dyDescent="0.25">
      <c r="A35" s="1"/>
      <c r="B35" s="2"/>
      <c r="C35" s="3">
        <v>2019</v>
      </c>
      <c r="D35" s="5">
        <v>1425983722000</v>
      </c>
      <c r="E35" s="17">
        <f t="shared" si="0"/>
        <v>27.985883022708233</v>
      </c>
    </row>
    <row r="36" spans="1:5" x14ac:dyDescent="0.25">
      <c r="A36" s="1"/>
      <c r="B36" s="2"/>
      <c r="C36" s="3">
        <v>2020</v>
      </c>
      <c r="D36" s="5">
        <v>1225580913000</v>
      </c>
      <c r="E36" s="17">
        <f t="shared" si="0"/>
        <v>27.834436062214863</v>
      </c>
    </row>
    <row r="37" spans="1:5" x14ac:dyDescent="0.25">
      <c r="A37" s="1"/>
      <c r="B37" s="2"/>
      <c r="C37" s="3">
        <v>2021</v>
      </c>
      <c r="D37" s="5">
        <v>1308722065000</v>
      </c>
      <c r="E37" s="17">
        <f t="shared" si="0"/>
        <v>27.900072254108704</v>
      </c>
    </row>
    <row r="38" spans="1:5" x14ac:dyDescent="0.25">
      <c r="A38" s="1">
        <v>8</v>
      </c>
      <c r="B38" s="2" t="s">
        <v>8</v>
      </c>
      <c r="C38" s="3">
        <v>2017</v>
      </c>
      <c r="D38" s="5">
        <v>1211184522659</v>
      </c>
      <c r="E38" s="19">
        <f t="shared" si="0"/>
        <v>27.822619941029952</v>
      </c>
    </row>
    <row r="39" spans="1:5" x14ac:dyDescent="0.25">
      <c r="A39" s="1"/>
      <c r="B39" s="2"/>
      <c r="C39" s="3">
        <v>2018</v>
      </c>
      <c r="D39" s="5">
        <v>1004275813783</v>
      </c>
      <c r="E39" s="17">
        <f t="shared" si="0"/>
        <v>27.635287814394157</v>
      </c>
    </row>
    <row r="40" spans="1:5" x14ac:dyDescent="0.25">
      <c r="A40" s="1"/>
      <c r="B40" s="2"/>
      <c r="C40" s="3">
        <v>2019</v>
      </c>
      <c r="D40" s="5">
        <v>1057529235985</v>
      </c>
      <c r="E40" s="17">
        <f t="shared" si="0"/>
        <v>27.686956393806206</v>
      </c>
    </row>
    <row r="41" spans="1:5" x14ac:dyDescent="0.25">
      <c r="A41" s="1"/>
      <c r="B41" s="2"/>
      <c r="C41" s="3">
        <v>2020</v>
      </c>
      <c r="D41" s="5">
        <v>1086873666641</v>
      </c>
      <c r="E41" s="17">
        <f t="shared" si="0"/>
        <v>27.714326495271916</v>
      </c>
    </row>
    <row r="42" spans="1:5" x14ac:dyDescent="0.25">
      <c r="A42" s="1"/>
      <c r="B42" s="2"/>
      <c r="C42" s="3">
        <v>2021</v>
      </c>
      <c r="D42" s="5">
        <v>1147260611703</v>
      </c>
      <c r="E42" s="17">
        <f t="shared" si="0"/>
        <v>27.768398139865219</v>
      </c>
    </row>
    <row r="43" spans="1:5" x14ac:dyDescent="0.25">
      <c r="A43" s="1">
        <v>9</v>
      </c>
      <c r="B43" s="2" t="s">
        <v>9</v>
      </c>
      <c r="C43" s="3">
        <v>2017</v>
      </c>
      <c r="D43" s="5">
        <v>1392636444501</v>
      </c>
      <c r="E43" s="17">
        <f t="shared" si="0"/>
        <v>27.962219789226602</v>
      </c>
    </row>
    <row r="44" spans="1:5" x14ac:dyDescent="0.25">
      <c r="A44" s="1"/>
      <c r="B44" s="2"/>
      <c r="C44" s="3">
        <v>2018</v>
      </c>
      <c r="D44" s="5">
        <v>1168956042706</v>
      </c>
      <c r="E44" s="17">
        <f t="shared" si="0"/>
        <v>27.78713219523587</v>
      </c>
    </row>
    <row r="45" spans="1:5" x14ac:dyDescent="0.25">
      <c r="A45" s="1"/>
      <c r="B45" s="2"/>
      <c r="C45" s="3">
        <v>2019</v>
      </c>
      <c r="D45" s="5">
        <v>1393079542074</v>
      </c>
      <c r="E45" s="17">
        <f t="shared" si="0"/>
        <v>27.962537910369512</v>
      </c>
    </row>
    <row r="46" spans="1:5" x14ac:dyDescent="0.25">
      <c r="A46" s="1"/>
      <c r="B46" s="2"/>
      <c r="C46" s="3">
        <v>2020</v>
      </c>
      <c r="D46" s="5">
        <v>1566673828068</v>
      </c>
      <c r="E46" s="17">
        <f t="shared" si="0"/>
        <v>28.079975907073237</v>
      </c>
    </row>
    <row r="47" spans="1:5" x14ac:dyDescent="0.25">
      <c r="A47" s="1"/>
      <c r="B47" s="2"/>
      <c r="C47" s="3">
        <v>2021</v>
      </c>
      <c r="D47" s="5">
        <v>1697387196209</v>
      </c>
      <c r="E47" s="17">
        <f t="shared" si="0"/>
        <v>28.160111241275146</v>
      </c>
    </row>
    <row r="48" spans="1:5" x14ac:dyDescent="0.25">
      <c r="A48" s="1">
        <v>10</v>
      </c>
      <c r="B48" s="2" t="s">
        <v>10</v>
      </c>
      <c r="C48" s="3">
        <v>2017</v>
      </c>
      <c r="D48" s="5">
        <v>636284210210</v>
      </c>
      <c r="E48" s="17">
        <f t="shared" si="0"/>
        <v>27.178911171868616</v>
      </c>
    </row>
    <row r="49" spans="1:5" x14ac:dyDescent="0.25">
      <c r="A49" s="1"/>
      <c r="B49" s="2"/>
      <c r="C49" s="3">
        <v>2018</v>
      </c>
      <c r="D49" s="5">
        <v>747293725435</v>
      </c>
      <c r="E49" s="18">
        <f t="shared" si="0"/>
        <v>27.339724151534011</v>
      </c>
    </row>
    <row r="50" spans="1:5" x14ac:dyDescent="0.25">
      <c r="A50" s="1"/>
      <c r="B50" s="2"/>
      <c r="C50" s="3">
        <v>2019</v>
      </c>
      <c r="D50" s="5">
        <v>790845543826</v>
      </c>
      <c r="E50" s="17">
        <f t="shared" si="0"/>
        <v>27.396368518676066</v>
      </c>
    </row>
    <row r="51" spans="1:5" x14ac:dyDescent="0.25">
      <c r="A51" s="1"/>
      <c r="B51" s="2"/>
      <c r="C51" s="3">
        <v>2020</v>
      </c>
      <c r="D51" s="5">
        <v>773863042440</v>
      </c>
      <c r="E51" s="17">
        <f t="shared" si="0"/>
        <v>27.374660747127098</v>
      </c>
    </row>
    <row r="52" spans="1:5" x14ac:dyDescent="0.25">
      <c r="A52" s="1"/>
      <c r="B52" s="2"/>
      <c r="C52" s="3">
        <v>2021</v>
      </c>
      <c r="D52" s="5">
        <v>889125250792</v>
      </c>
      <c r="E52" s="17">
        <f t="shared" si="0"/>
        <v>27.513503952066127</v>
      </c>
    </row>
    <row r="53" spans="1:5" x14ac:dyDescent="0.25">
      <c r="A53" s="1">
        <v>11</v>
      </c>
      <c r="B53" s="2" t="s">
        <v>11</v>
      </c>
      <c r="C53" s="3">
        <v>2017</v>
      </c>
      <c r="D53" s="5">
        <v>1623027475045</v>
      </c>
      <c r="E53" s="17">
        <f t="shared" si="0"/>
        <v>28.11531433287286</v>
      </c>
    </row>
    <row r="54" spans="1:5" x14ac:dyDescent="0.25">
      <c r="A54" s="1"/>
      <c r="B54" s="2"/>
      <c r="C54" s="3">
        <v>2018</v>
      </c>
      <c r="D54" s="5">
        <v>1771365972009</v>
      </c>
      <c r="E54" s="17">
        <f t="shared" si="0"/>
        <v>28.202772100477794</v>
      </c>
    </row>
    <row r="55" spans="1:5" x14ac:dyDescent="0.25">
      <c r="A55" s="1"/>
      <c r="B55" s="2"/>
      <c r="C55" s="3">
        <v>2019</v>
      </c>
      <c r="D55" s="5">
        <v>1820383352811</v>
      </c>
      <c r="E55" s="17">
        <f t="shared" si="0"/>
        <v>28.230068228249788</v>
      </c>
    </row>
    <row r="56" spans="1:5" x14ac:dyDescent="0.25">
      <c r="A56" s="1"/>
      <c r="B56" s="2"/>
      <c r="C56" s="3">
        <v>2020</v>
      </c>
      <c r="D56" s="5">
        <v>1768660546754</v>
      </c>
      <c r="E56" s="17">
        <f t="shared" si="0"/>
        <v>28.201243622785679</v>
      </c>
    </row>
    <row r="57" spans="1:5" x14ac:dyDescent="0.25">
      <c r="A57" s="1"/>
      <c r="B57" s="2"/>
      <c r="C57" s="3">
        <v>2021</v>
      </c>
      <c r="D57" s="5">
        <v>1970428120056</v>
      </c>
      <c r="E57" s="17">
        <f t="shared" si="0"/>
        <v>28.309271954893294</v>
      </c>
    </row>
    <row r="58" spans="1:5" x14ac:dyDescent="0.25">
      <c r="A58" s="1">
        <v>12</v>
      </c>
      <c r="B58" s="2" t="s">
        <v>12</v>
      </c>
      <c r="C58" s="3">
        <v>2017</v>
      </c>
      <c r="D58" s="5">
        <v>2342432443196</v>
      </c>
      <c r="E58" s="17">
        <f t="shared" si="0"/>
        <v>28.482211011025615</v>
      </c>
    </row>
    <row r="59" spans="1:5" x14ac:dyDescent="0.25">
      <c r="A59" s="1"/>
      <c r="B59" s="2"/>
      <c r="C59" s="3">
        <v>2018</v>
      </c>
      <c r="D59" s="5">
        <v>2631189810030</v>
      </c>
      <c r="E59" s="17">
        <f t="shared" si="0"/>
        <v>28.598457259067484</v>
      </c>
    </row>
    <row r="60" spans="1:5" x14ac:dyDescent="0.25">
      <c r="A60" s="1"/>
      <c r="B60" s="2"/>
      <c r="C60" s="3">
        <v>2019</v>
      </c>
      <c r="D60" s="5">
        <v>2881563083954</v>
      </c>
      <c r="E60" s="17">
        <f t="shared" si="0"/>
        <v>28.689354000331711</v>
      </c>
    </row>
    <row r="61" spans="1:5" x14ac:dyDescent="0.25">
      <c r="A61" s="1"/>
      <c r="B61" s="2"/>
      <c r="C61" s="3">
        <v>2020</v>
      </c>
      <c r="D61" s="5">
        <v>3448995059882</v>
      </c>
      <c r="E61" s="17">
        <f t="shared" si="0"/>
        <v>28.869104017548796</v>
      </c>
    </row>
    <row r="62" spans="1:5" x14ac:dyDescent="0.25">
      <c r="A62" s="1"/>
      <c r="B62" s="2"/>
      <c r="C62" s="3">
        <v>2021</v>
      </c>
      <c r="D62" s="5">
        <v>3919243683748</v>
      </c>
      <c r="E62" s="17">
        <f t="shared" si="0"/>
        <v>28.996919813296635</v>
      </c>
    </row>
  </sheetData>
  <mergeCells count="3">
    <mergeCell ref="H3:I3"/>
    <mergeCell ref="H4:I4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0ECF7-B74E-4088-BBB1-2088BE97257C}">
  <dimension ref="A1:K62"/>
  <sheetViews>
    <sheetView topLeftCell="A43" workbookViewId="0">
      <selection activeCell="E4" sqref="E4"/>
    </sheetView>
  </sheetViews>
  <sheetFormatPr defaultRowHeight="15" x14ac:dyDescent="0.25"/>
  <cols>
    <col min="2" max="2" width="17" customWidth="1"/>
    <col min="3" max="3" width="11.85546875" customWidth="1"/>
    <col min="4" max="4" width="21.7109375" customWidth="1"/>
    <col min="5" max="5" width="22.28515625" customWidth="1"/>
    <col min="6" max="6" width="24.42578125" customWidth="1"/>
    <col min="7" max="7" width="22.140625" customWidth="1"/>
    <col min="8" max="8" width="21.42578125" customWidth="1"/>
    <col min="10" max="10" width="42.28515625" customWidth="1"/>
    <col min="11" max="11" width="29.28515625" customWidth="1"/>
  </cols>
  <sheetData>
    <row r="1" spans="1:11" ht="28.5" customHeight="1" x14ac:dyDescent="0.25">
      <c r="A1" s="27" t="s">
        <v>44</v>
      </c>
      <c r="B1" s="27"/>
      <c r="C1" s="27"/>
      <c r="D1" s="27"/>
      <c r="E1" s="27"/>
      <c r="F1" s="27"/>
      <c r="G1" s="27"/>
      <c r="H1" s="27"/>
    </row>
    <row r="2" spans="1:11" ht="22.5" customHeight="1" x14ac:dyDescent="0.25">
      <c r="A2" s="22" t="s">
        <v>0</v>
      </c>
      <c r="B2" s="22" t="s">
        <v>13</v>
      </c>
      <c r="C2" s="22" t="s">
        <v>14</v>
      </c>
      <c r="D2" s="24" t="s">
        <v>30</v>
      </c>
      <c r="E2" s="22" t="s">
        <v>31</v>
      </c>
      <c r="F2" s="25" t="s">
        <v>32</v>
      </c>
      <c r="G2" s="22" t="s">
        <v>33</v>
      </c>
      <c r="H2" s="22" t="s">
        <v>34</v>
      </c>
    </row>
    <row r="3" spans="1:11" ht="15.75" thickBot="1" x14ac:dyDescent="0.3">
      <c r="A3" s="1">
        <v>1</v>
      </c>
      <c r="B3" s="4" t="s">
        <v>1</v>
      </c>
      <c r="C3" s="3">
        <v>2017</v>
      </c>
      <c r="D3" s="5">
        <v>8900</v>
      </c>
      <c r="E3" s="5">
        <v>20324330000000</v>
      </c>
      <c r="F3" s="5">
        <v>11661908000</v>
      </c>
      <c r="G3" s="2">
        <f>E3/F3</f>
        <v>1742.7962902811444</v>
      </c>
      <c r="H3" s="16">
        <f>D3/G3</f>
        <v>5.1067356808317914</v>
      </c>
    </row>
    <row r="4" spans="1:11" x14ac:dyDescent="0.25">
      <c r="A4" s="1"/>
      <c r="B4" s="4"/>
      <c r="C4" s="3">
        <v>2018</v>
      </c>
      <c r="D4" s="5">
        <v>10450</v>
      </c>
      <c r="E4" s="5">
        <v>22707150000000</v>
      </c>
      <c r="F4" s="5">
        <v>11661908000</v>
      </c>
      <c r="G4" s="2">
        <f t="shared" ref="G4:G62" si="0">E4/F4</f>
        <v>1947.121345838091</v>
      </c>
      <c r="H4" s="16">
        <f t="shared" ref="H4:H62" si="1">D4/G4</f>
        <v>5.3668971491358448</v>
      </c>
      <c r="J4" s="28" t="s">
        <v>21</v>
      </c>
      <c r="K4" s="29"/>
    </row>
    <row r="5" spans="1:11" x14ac:dyDescent="0.25">
      <c r="A5" s="1"/>
      <c r="B5" s="4"/>
      <c r="C5" s="3">
        <v>2019</v>
      </c>
      <c r="D5" s="5">
        <v>11150</v>
      </c>
      <c r="E5" s="5">
        <v>26671104000000</v>
      </c>
      <c r="F5" s="5">
        <v>11661908000</v>
      </c>
      <c r="G5" s="2">
        <f t="shared" si="0"/>
        <v>2287.0274744064177</v>
      </c>
      <c r="H5" s="16">
        <f t="shared" si="1"/>
        <v>4.8753240285816446</v>
      </c>
      <c r="J5" s="32" t="s">
        <v>35</v>
      </c>
      <c r="K5" s="33"/>
    </row>
    <row r="6" spans="1:11" ht="15.75" thickBot="1" x14ac:dyDescent="0.3">
      <c r="A6" s="1"/>
      <c r="B6" s="4"/>
      <c r="C6" s="3">
        <v>2020</v>
      </c>
      <c r="D6" s="5">
        <v>9575</v>
      </c>
      <c r="E6" s="5">
        <v>50318053000000</v>
      </c>
      <c r="F6" s="5">
        <v>11661908000</v>
      </c>
      <c r="G6" s="2">
        <f t="shared" si="0"/>
        <v>4314.7358905592464</v>
      </c>
      <c r="H6" s="16">
        <f t="shared" si="1"/>
        <v>2.219139303740548</v>
      </c>
      <c r="J6" s="34" t="s">
        <v>36</v>
      </c>
      <c r="K6" s="35"/>
    </row>
    <row r="7" spans="1:11" x14ac:dyDescent="0.25">
      <c r="A7" s="1"/>
      <c r="B7" s="4"/>
      <c r="C7" s="3">
        <v>2021</v>
      </c>
      <c r="D7" s="5">
        <v>8700</v>
      </c>
      <c r="E7" s="5">
        <v>54723863000000</v>
      </c>
      <c r="F7" s="5">
        <v>11661908000</v>
      </c>
      <c r="G7" s="2">
        <f t="shared" si="0"/>
        <v>4692.5308448668948</v>
      </c>
      <c r="H7" s="16">
        <f t="shared" si="1"/>
        <v>1.8540101893026082</v>
      </c>
    </row>
    <row r="8" spans="1:11" x14ac:dyDescent="0.25">
      <c r="A8" s="3">
        <v>2</v>
      </c>
      <c r="B8" s="4" t="s">
        <v>2</v>
      </c>
      <c r="C8" s="3">
        <v>2017</v>
      </c>
      <c r="D8" s="5">
        <v>7625</v>
      </c>
      <c r="E8" s="5">
        <v>46756724000000</v>
      </c>
      <c r="F8" s="5">
        <v>8780426500</v>
      </c>
      <c r="G8" s="2">
        <f t="shared" si="0"/>
        <v>5325.1085240563198</v>
      </c>
      <c r="H8" s="16">
        <f t="shared" si="1"/>
        <v>1.4318957004451383</v>
      </c>
    </row>
    <row r="9" spans="1:11" x14ac:dyDescent="0.25">
      <c r="A9" s="3"/>
      <c r="B9" s="4"/>
      <c r="C9" s="3">
        <v>2018</v>
      </c>
      <c r="D9" s="5">
        <v>7450</v>
      </c>
      <c r="E9" s="5">
        <v>49916800000000</v>
      </c>
      <c r="F9" s="5">
        <v>8780426500</v>
      </c>
      <c r="G9" s="2">
        <f t="shared" si="0"/>
        <v>5685.00858130297</v>
      </c>
      <c r="H9" s="16">
        <f t="shared" si="1"/>
        <v>1.3104641608636771</v>
      </c>
    </row>
    <row r="10" spans="1:11" x14ac:dyDescent="0.25">
      <c r="A10" s="3"/>
      <c r="B10" s="4"/>
      <c r="C10" s="3">
        <v>2019</v>
      </c>
      <c r="D10" s="5">
        <v>7925</v>
      </c>
      <c r="E10" s="5">
        <v>54202488000000</v>
      </c>
      <c r="F10" s="5">
        <v>8780426500</v>
      </c>
      <c r="G10" s="2">
        <f t="shared" si="0"/>
        <v>6173.1042336041419</v>
      </c>
      <c r="H10" s="16">
        <f t="shared" si="1"/>
        <v>1.2837949433704963</v>
      </c>
    </row>
    <row r="11" spans="1:11" x14ac:dyDescent="0.25">
      <c r="A11" s="3"/>
      <c r="B11" s="4"/>
      <c r="C11" s="3">
        <v>2020</v>
      </c>
      <c r="D11" s="5">
        <v>6850</v>
      </c>
      <c r="E11" s="5">
        <v>79138044000000</v>
      </c>
      <c r="F11" s="5">
        <v>8780426500</v>
      </c>
      <c r="G11" s="2">
        <f t="shared" si="0"/>
        <v>9013.0068283129531</v>
      </c>
      <c r="H11" s="14">
        <f t="shared" si="1"/>
        <v>0.76001273831079263</v>
      </c>
    </row>
    <row r="12" spans="1:11" x14ac:dyDescent="0.25">
      <c r="A12" s="3"/>
      <c r="B12" s="4"/>
      <c r="C12" s="3">
        <v>2021</v>
      </c>
      <c r="D12" s="5">
        <v>6325</v>
      </c>
      <c r="E12" s="5">
        <v>86632111000000</v>
      </c>
      <c r="F12" s="5">
        <v>8780426500</v>
      </c>
      <c r="G12" s="2">
        <f t="shared" si="0"/>
        <v>9866.5037512699419</v>
      </c>
      <c r="H12" s="16">
        <f t="shared" si="1"/>
        <v>0.64105788224992</v>
      </c>
    </row>
    <row r="13" spans="1:11" x14ac:dyDescent="0.25">
      <c r="A13" s="1">
        <v>3</v>
      </c>
      <c r="B13" s="2" t="s">
        <v>3</v>
      </c>
      <c r="C13" s="3">
        <v>2017</v>
      </c>
      <c r="D13" s="5">
        <v>2020</v>
      </c>
      <c r="E13" s="5">
        <v>7354346366072</v>
      </c>
      <c r="F13" s="5">
        <v>22358699725</v>
      </c>
      <c r="G13" s="2">
        <f t="shared" si="0"/>
        <v>328.92549461849353</v>
      </c>
      <c r="H13" s="16">
        <f t="shared" si="1"/>
        <v>6.1412083680011209</v>
      </c>
    </row>
    <row r="14" spans="1:11" x14ac:dyDescent="0.25">
      <c r="A14" s="1"/>
      <c r="B14" s="2"/>
      <c r="C14" s="3">
        <v>2018</v>
      </c>
      <c r="D14" s="5">
        <v>2620</v>
      </c>
      <c r="E14" s="5">
        <v>8542544481694</v>
      </c>
      <c r="F14" s="5">
        <v>22358699725</v>
      </c>
      <c r="G14" s="2">
        <f t="shared" si="0"/>
        <v>382.06803556390622</v>
      </c>
      <c r="H14" s="16">
        <f t="shared" si="1"/>
        <v>6.8574174129302907</v>
      </c>
    </row>
    <row r="15" spans="1:11" x14ac:dyDescent="0.25">
      <c r="A15" s="1"/>
      <c r="B15" s="2"/>
      <c r="C15" s="3">
        <v>2019</v>
      </c>
      <c r="D15" s="5">
        <v>2050</v>
      </c>
      <c r="E15" s="5">
        <v>9899940195318</v>
      </c>
      <c r="F15" s="5">
        <v>22358699725</v>
      </c>
      <c r="G15" s="2">
        <f t="shared" si="0"/>
        <v>442.77799322330674</v>
      </c>
      <c r="H15" s="16">
        <f t="shared" si="1"/>
        <v>4.6298597296503878</v>
      </c>
    </row>
    <row r="16" spans="1:11" x14ac:dyDescent="0.25">
      <c r="A16" s="1"/>
      <c r="B16" s="2"/>
      <c r="C16" s="3">
        <v>2020</v>
      </c>
      <c r="D16" s="5">
        <v>2710</v>
      </c>
      <c r="E16" s="5">
        <v>11271468049958</v>
      </c>
      <c r="F16" s="5">
        <v>22358699725</v>
      </c>
      <c r="G16" s="2">
        <f t="shared" si="0"/>
        <v>504.12001541194275</v>
      </c>
      <c r="H16" s="16">
        <f t="shared" si="1"/>
        <v>5.3757040330674384</v>
      </c>
    </row>
    <row r="17" spans="1:8" x14ac:dyDescent="0.25">
      <c r="A17" s="1"/>
      <c r="B17" s="2"/>
      <c r="C17" s="3">
        <v>2021</v>
      </c>
      <c r="D17" s="5">
        <v>2040</v>
      </c>
      <c r="E17" s="5">
        <v>11360031396135</v>
      </c>
      <c r="F17" s="5">
        <v>22358699725</v>
      </c>
      <c r="G17" s="2">
        <f t="shared" si="0"/>
        <v>508.08103941004111</v>
      </c>
      <c r="H17" s="16">
        <f t="shared" si="1"/>
        <v>4.0151075158576051</v>
      </c>
    </row>
    <row r="18" spans="1:8" x14ac:dyDescent="0.25">
      <c r="A18" s="1">
        <v>4</v>
      </c>
      <c r="B18" s="2" t="s">
        <v>4</v>
      </c>
      <c r="C18" s="3">
        <v>2017</v>
      </c>
      <c r="D18" s="5">
        <v>13675</v>
      </c>
      <c r="E18" s="5">
        <v>1064905000000</v>
      </c>
      <c r="F18" s="5">
        <v>2107000000</v>
      </c>
      <c r="G18" s="2">
        <f t="shared" si="0"/>
        <v>505.41290934978645</v>
      </c>
      <c r="H18" s="17">
        <f t="shared" si="1"/>
        <v>27.057084904287237</v>
      </c>
    </row>
    <row r="19" spans="1:8" x14ac:dyDescent="0.25">
      <c r="A19" s="1"/>
      <c r="B19" s="2"/>
      <c r="C19" s="3">
        <v>2018</v>
      </c>
      <c r="D19" s="5">
        <v>16000</v>
      </c>
      <c r="E19" s="5">
        <v>1167536000000</v>
      </c>
      <c r="F19" s="5">
        <v>2107000000</v>
      </c>
      <c r="G19" s="2">
        <f t="shared" si="0"/>
        <v>554.12244897959181</v>
      </c>
      <c r="H19" s="17">
        <f t="shared" si="1"/>
        <v>28.874484384207427</v>
      </c>
    </row>
    <row r="20" spans="1:8" x14ac:dyDescent="0.25">
      <c r="A20" s="1"/>
      <c r="B20" s="2"/>
      <c r="C20" s="3">
        <v>2019</v>
      </c>
      <c r="D20" s="5">
        <v>15500</v>
      </c>
      <c r="E20" s="5">
        <v>1146007000000</v>
      </c>
      <c r="F20" s="5">
        <v>2107000000</v>
      </c>
      <c r="G20" s="2">
        <f t="shared" si="0"/>
        <v>543.90460370194592</v>
      </c>
      <c r="H20" s="17">
        <f t="shared" si="1"/>
        <v>28.497644429746064</v>
      </c>
    </row>
    <row r="21" spans="1:8" x14ac:dyDescent="0.25">
      <c r="A21" s="1"/>
      <c r="B21" s="2"/>
      <c r="C21" s="3">
        <v>2020</v>
      </c>
      <c r="D21" s="5">
        <v>9700</v>
      </c>
      <c r="E21" s="5">
        <v>1433406000000</v>
      </c>
      <c r="F21" s="5">
        <v>2107000000</v>
      </c>
      <c r="G21" s="2">
        <f t="shared" si="0"/>
        <v>680.30659705742767</v>
      </c>
      <c r="H21" s="17">
        <f t="shared" si="1"/>
        <v>14.258277138507861</v>
      </c>
    </row>
    <row r="22" spans="1:8" x14ac:dyDescent="0.25">
      <c r="A22" s="1"/>
      <c r="B22" s="2"/>
      <c r="C22" s="3">
        <v>2021</v>
      </c>
      <c r="D22" s="5">
        <v>7800</v>
      </c>
      <c r="E22" s="5">
        <v>1099157000000</v>
      </c>
      <c r="F22" s="5">
        <v>2107000000</v>
      </c>
      <c r="G22" s="2">
        <f t="shared" si="0"/>
        <v>521.66919791172279</v>
      </c>
      <c r="H22" s="18">
        <f t="shared" si="1"/>
        <v>14.952004126798993</v>
      </c>
    </row>
    <row r="23" spans="1:8" x14ac:dyDescent="0.25">
      <c r="A23" s="1">
        <v>5</v>
      </c>
      <c r="B23" s="2" t="s">
        <v>5</v>
      </c>
      <c r="C23" s="3">
        <v>2017</v>
      </c>
      <c r="D23" s="5">
        <v>1275</v>
      </c>
      <c r="E23" s="5">
        <v>2820105715429</v>
      </c>
      <c r="F23" s="5">
        <v>6186488888</v>
      </c>
      <c r="G23" s="2">
        <f t="shared" si="0"/>
        <v>455.84915231953136</v>
      </c>
      <c r="H23" s="17">
        <f t="shared" si="1"/>
        <v>2.796977889532803</v>
      </c>
    </row>
    <row r="24" spans="1:8" x14ac:dyDescent="0.25">
      <c r="A24" s="1"/>
      <c r="B24" s="2"/>
      <c r="C24" s="3">
        <v>2018</v>
      </c>
      <c r="D24" s="5">
        <v>1200</v>
      </c>
      <c r="E24" s="5">
        <v>2916901120111</v>
      </c>
      <c r="F24" s="5">
        <v>6186488888</v>
      </c>
      <c r="G24" s="2">
        <f t="shared" si="0"/>
        <v>471.49541087335416</v>
      </c>
      <c r="H24" s="17">
        <f t="shared" si="1"/>
        <v>2.5450937004396965</v>
      </c>
    </row>
    <row r="25" spans="1:8" x14ac:dyDescent="0.25">
      <c r="A25" s="1"/>
      <c r="B25" s="2"/>
      <c r="C25" s="3">
        <v>2019</v>
      </c>
      <c r="D25" s="5">
        <v>1300</v>
      </c>
      <c r="E25" s="5">
        <v>3092597379097</v>
      </c>
      <c r="F25" s="5">
        <v>6186488888</v>
      </c>
      <c r="G25" s="2">
        <f t="shared" si="0"/>
        <v>499.89540676226619</v>
      </c>
      <c r="H25" s="16">
        <f t="shared" si="1"/>
        <v>2.6005439986333725</v>
      </c>
    </row>
    <row r="26" spans="1:8" x14ac:dyDescent="0.25">
      <c r="A26" s="1"/>
      <c r="B26" s="2"/>
      <c r="C26" s="3">
        <v>2020</v>
      </c>
      <c r="D26" s="5">
        <v>1360</v>
      </c>
      <c r="E26" s="5">
        <v>3227671047731</v>
      </c>
      <c r="F26" s="5">
        <v>6186488888</v>
      </c>
      <c r="G26" s="2">
        <f t="shared" si="0"/>
        <v>521.72906250454093</v>
      </c>
      <c r="H26" s="16">
        <f t="shared" si="1"/>
        <v>2.6067169681354736</v>
      </c>
    </row>
    <row r="27" spans="1:8" x14ac:dyDescent="0.25">
      <c r="A27" s="1"/>
      <c r="B27" s="2"/>
      <c r="C27" s="3">
        <v>2021</v>
      </c>
      <c r="D27" s="5">
        <v>1360</v>
      </c>
      <c r="E27" s="5">
        <v>2849419530726</v>
      </c>
      <c r="F27" s="5">
        <v>6186488888</v>
      </c>
      <c r="G27" s="2">
        <f t="shared" si="0"/>
        <v>460.58751293533402</v>
      </c>
      <c r="H27" s="16">
        <f t="shared" si="1"/>
        <v>2.9527504802131763</v>
      </c>
    </row>
    <row r="28" spans="1:8" x14ac:dyDescent="0.25">
      <c r="A28" s="1">
        <v>6</v>
      </c>
      <c r="B28" s="2" t="s">
        <v>6</v>
      </c>
      <c r="C28" s="3">
        <v>2017</v>
      </c>
      <c r="D28" s="20">
        <v>151</v>
      </c>
      <c r="E28" s="5">
        <v>297969528163</v>
      </c>
      <c r="F28" s="5">
        <v>2200000000</v>
      </c>
      <c r="G28" s="2">
        <f t="shared" si="0"/>
        <v>135.44069461954547</v>
      </c>
      <c r="H28" s="16">
        <f t="shared" si="1"/>
        <v>1.1148791020613178</v>
      </c>
    </row>
    <row r="29" spans="1:8" x14ac:dyDescent="0.25">
      <c r="A29" s="1"/>
      <c r="B29" s="2"/>
      <c r="C29" s="3">
        <v>2018</v>
      </c>
      <c r="D29" s="20">
        <v>284</v>
      </c>
      <c r="E29" s="5">
        <v>635478469892</v>
      </c>
      <c r="F29" s="5">
        <v>12000000000</v>
      </c>
      <c r="G29" s="2">
        <f t="shared" si="0"/>
        <v>52.956539157666668</v>
      </c>
      <c r="H29" s="16">
        <f t="shared" si="1"/>
        <v>5.3628882196106371</v>
      </c>
    </row>
    <row r="30" spans="1:8" x14ac:dyDescent="0.25">
      <c r="A30" s="1"/>
      <c r="B30" s="2"/>
      <c r="C30" s="3">
        <v>2019</v>
      </c>
      <c r="D30" s="20">
        <v>505</v>
      </c>
      <c r="E30" s="5">
        <v>766299436026</v>
      </c>
      <c r="F30" s="5">
        <v>12000000000</v>
      </c>
      <c r="G30" s="2">
        <f t="shared" si="0"/>
        <v>63.858286335499997</v>
      </c>
      <c r="H30" s="16">
        <f t="shared" si="1"/>
        <v>7.9081357953581852</v>
      </c>
    </row>
    <row r="31" spans="1:8" x14ac:dyDescent="0.25">
      <c r="A31" s="1"/>
      <c r="B31" s="2"/>
      <c r="C31" s="3">
        <v>2020</v>
      </c>
      <c r="D31" s="20">
        <v>500</v>
      </c>
      <c r="E31" s="5">
        <v>894746110680</v>
      </c>
      <c r="F31" s="5">
        <v>12000000000</v>
      </c>
      <c r="G31" s="2">
        <f t="shared" si="0"/>
        <v>74.562175890000006</v>
      </c>
      <c r="H31" s="16">
        <f t="shared" si="1"/>
        <v>6.7058128874570313</v>
      </c>
    </row>
    <row r="32" spans="1:8" x14ac:dyDescent="0.25">
      <c r="A32" s="1"/>
      <c r="B32" s="2"/>
      <c r="C32" s="3">
        <v>2021</v>
      </c>
      <c r="D32" s="20">
        <v>470</v>
      </c>
      <c r="E32" s="5">
        <v>1001579893307</v>
      </c>
      <c r="F32" s="5">
        <v>12000000000</v>
      </c>
      <c r="G32" s="2">
        <f t="shared" si="0"/>
        <v>83.464991108916664</v>
      </c>
      <c r="H32" s="16">
        <f t="shared" si="1"/>
        <v>5.6311034573367298</v>
      </c>
    </row>
    <row r="33" spans="1:8" x14ac:dyDescent="0.25">
      <c r="A33" s="1">
        <v>7</v>
      </c>
      <c r="B33" s="2" t="s">
        <v>7</v>
      </c>
      <c r="C33" s="3">
        <v>2017</v>
      </c>
      <c r="D33" s="5">
        <v>4590</v>
      </c>
      <c r="E33" s="5">
        <v>1144645393000</v>
      </c>
      <c r="F33" s="5">
        <v>800659050</v>
      </c>
      <c r="G33" s="2">
        <f t="shared" si="0"/>
        <v>1429.6289950135454</v>
      </c>
      <c r="H33" s="16">
        <f t="shared" si="1"/>
        <v>3.2106231868615054</v>
      </c>
    </row>
    <row r="34" spans="1:8" x14ac:dyDescent="0.25">
      <c r="A34" s="1"/>
      <c r="B34" s="2"/>
      <c r="C34" s="3">
        <v>2018</v>
      </c>
      <c r="D34" s="5">
        <v>5500</v>
      </c>
      <c r="E34" s="5">
        <v>1284163814000</v>
      </c>
      <c r="F34" s="5">
        <v>800659050</v>
      </c>
      <c r="G34" s="2">
        <f t="shared" si="0"/>
        <v>1603.883468250312</v>
      </c>
      <c r="H34" s="16">
        <f t="shared" si="1"/>
        <v>3.4291768129513733</v>
      </c>
    </row>
    <row r="35" spans="1:8" x14ac:dyDescent="0.25">
      <c r="A35" s="1"/>
      <c r="B35" s="2"/>
      <c r="C35" s="3">
        <v>2019</v>
      </c>
      <c r="D35" s="5">
        <v>6800</v>
      </c>
      <c r="E35" s="5">
        <v>1213563332000</v>
      </c>
      <c r="F35" s="5">
        <v>800659050</v>
      </c>
      <c r="G35" s="2">
        <f t="shared" si="0"/>
        <v>1515.7055078563092</v>
      </c>
      <c r="H35" s="16">
        <f t="shared" si="1"/>
        <v>4.4863596290663139</v>
      </c>
    </row>
    <row r="36" spans="1:8" x14ac:dyDescent="0.25">
      <c r="A36" s="1"/>
      <c r="B36" s="2"/>
      <c r="C36" s="3">
        <v>2020</v>
      </c>
      <c r="D36" s="5">
        <v>4400</v>
      </c>
      <c r="E36" s="5">
        <v>1019898963000</v>
      </c>
      <c r="F36" s="5">
        <v>800659050</v>
      </c>
      <c r="G36" s="2">
        <f t="shared" si="0"/>
        <v>1273.8243113594981</v>
      </c>
      <c r="H36" s="16">
        <f t="shared" si="1"/>
        <v>3.4541655083533995</v>
      </c>
    </row>
    <row r="37" spans="1:8" x14ac:dyDescent="0.25">
      <c r="A37" s="1"/>
      <c r="B37" s="2"/>
      <c r="C37" s="3">
        <v>2021</v>
      </c>
      <c r="D37" s="5">
        <v>3740</v>
      </c>
      <c r="E37" s="5">
        <v>1010174017000</v>
      </c>
      <c r="F37" s="5">
        <v>800659050</v>
      </c>
      <c r="G37" s="2">
        <f t="shared" si="0"/>
        <v>1261.6781350313845</v>
      </c>
      <c r="H37" s="16">
        <f t="shared" si="1"/>
        <v>2.9643059478929361</v>
      </c>
    </row>
    <row r="38" spans="1:8" x14ac:dyDescent="0.25">
      <c r="A38" s="3">
        <v>8</v>
      </c>
      <c r="B38" s="4" t="s">
        <v>8</v>
      </c>
      <c r="C38" s="3">
        <v>2017</v>
      </c>
      <c r="D38" s="5">
        <v>1185</v>
      </c>
      <c r="E38" s="5">
        <v>837911581216</v>
      </c>
      <c r="F38" s="5">
        <v>5885000000</v>
      </c>
      <c r="G38" s="2">
        <f t="shared" si="0"/>
        <v>142.38089740288871</v>
      </c>
      <c r="H38" s="16">
        <f t="shared" si="1"/>
        <v>8.3227456886077888</v>
      </c>
    </row>
    <row r="39" spans="1:8" x14ac:dyDescent="0.25">
      <c r="A39" s="3"/>
      <c r="B39" s="4"/>
      <c r="C39" s="3">
        <v>2018</v>
      </c>
      <c r="D39" s="20">
        <v>346</v>
      </c>
      <c r="E39" s="5">
        <v>885422598655</v>
      </c>
      <c r="F39" s="5">
        <v>5885000000</v>
      </c>
      <c r="G39" s="2">
        <f t="shared" si="0"/>
        <v>150.45413740951571</v>
      </c>
      <c r="H39" s="18">
        <f t="shared" si="1"/>
        <v>2.2997041221819976</v>
      </c>
    </row>
    <row r="40" spans="1:8" x14ac:dyDescent="0.25">
      <c r="A40" s="3"/>
      <c r="B40" s="4"/>
      <c r="C40" s="3">
        <v>2019</v>
      </c>
      <c r="D40" s="20">
        <v>374</v>
      </c>
      <c r="E40" s="5">
        <v>935392483850</v>
      </c>
      <c r="F40" s="5">
        <v>5885000000</v>
      </c>
      <c r="G40" s="2">
        <f t="shared" si="0"/>
        <v>158.94519691588786</v>
      </c>
      <c r="H40" s="16">
        <f t="shared" si="1"/>
        <v>2.353012278803976</v>
      </c>
    </row>
    <row r="41" spans="1:8" x14ac:dyDescent="0.25">
      <c r="A41" s="3"/>
      <c r="B41" s="4"/>
      <c r="C41" s="3">
        <v>2020</v>
      </c>
      <c r="D41" s="20">
        <v>302</v>
      </c>
      <c r="E41" s="5">
        <v>961711929701</v>
      </c>
      <c r="F41" s="5">
        <v>5885000000</v>
      </c>
      <c r="G41" s="2">
        <f t="shared" si="0"/>
        <v>163.41749017858965</v>
      </c>
      <c r="H41" s="16">
        <f t="shared" si="1"/>
        <v>1.8480274031253414</v>
      </c>
    </row>
    <row r="42" spans="1:8" x14ac:dyDescent="0.25">
      <c r="A42" s="3"/>
      <c r="B42" s="4"/>
      <c r="C42" s="3">
        <v>2021</v>
      </c>
      <c r="D42" s="20">
        <v>290</v>
      </c>
      <c r="E42" s="5">
        <v>1022814971131</v>
      </c>
      <c r="F42" s="5">
        <v>5885000000</v>
      </c>
      <c r="G42" s="2">
        <f t="shared" si="0"/>
        <v>173.80033494154631</v>
      </c>
      <c r="H42" s="16">
        <f t="shared" si="1"/>
        <v>1.6685813643427945</v>
      </c>
    </row>
    <row r="43" spans="1:8" x14ac:dyDescent="0.25">
      <c r="A43" s="1">
        <v>9</v>
      </c>
      <c r="B43" s="2" t="s">
        <v>9</v>
      </c>
      <c r="C43" s="3">
        <v>2017</v>
      </c>
      <c r="D43" s="5">
        <v>1290</v>
      </c>
      <c r="E43" s="5">
        <v>903044187067</v>
      </c>
      <c r="F43" s="5">
        <v>595000000</v>
      </c>
      <c r="G43" s="2">
        <f t="shared" si="0"/>
        <v>1517.7213228016806</v>
      </c>
      <c r="H43" s="16">
        <f t="shared" si="1"/>
        <v>0.84995840845056325</v>
      </c>
    </row>
    <row r="44" spans="1:8" x14ac:dyDescent="0.25">
      <c r="A44" s="1"/>
      <c r="B44" s="2"/>
      <c r="C44" s="3">
        <v>2018</v>
      </c>
      <c r="D44" s="5">
        <v>1375</v>
      </c>
      <c r="E44" s="5">
        <v>976647575842</v>
      </c>
      <c r="F44" s="5">
        <v>595000000</v>
      </c>
      <c r="G44" s="2">
        <f t="shared" si="0"/>
        <v>1641.4244972134454</v>
      </c>
      <c r="H44" s="16">
        <f t="shared" si="1"/>
        <v>0.83768702266492345</v>
      </c>
    </row>
    <row r="45" spans="1:8" x14ac:dyDescent="0.25">
      <c r="A45" s="1"/>
      <c r="B45" s="2"/>
      <c r="C45" s="3">
        <v>2019</v>
      </c>
      <c r="D45" s="5">
        <v>1670</v>
      </c>
      <c r="E45" s="5">
        <v>1131294696834</v>
      </c>
      <c r="F45" s="5">
        <v>595000000</v>
      </c>
      <c r="G45" s="2">
        <f t="shared" si="0"/>
        <v>1901.3356249310925</v>
      </c>
      <c r="H45" s="16">
        <f t="shared" si="1"/>
        <v>0.87832993717798957</v>
      </c>
    </row>
    <row r="46" spans="1:8" x14ac:dyDescent="0.25">
      <c r="A46" s="1"/>
      <c r="B46" s="2"/>
      <c r="C46" s="3">
        <v>2020</v>
      </c>
      <c r="D46" s="5">
        <v>1785</v>
      </c>
      <c r="E46" s="5">
        <v>1260714994864</v>
      </c>
      <c r="F46" s="5">
        <v>595000000</v>
      </c>
      <c r="G46" s="2">
        <f t="shared" si="0"/>
        <v>2118.8487308638655</v>
      </c>
      <c r="H46" s="16">
        <f t="shared" si="1"/>
        <v>0.84243861961407995</v>
      </c>
    </row>
    <row r="47" spans="1:8" x14ac:dyDescent="0.25">
      <c r="A47" s="1"/>
      <c r="B47" s="2"/>
      <c r="C47" s="3">
        <v>2021</v>
      </c>
      <c r="D47" s="5">
        <v>1880</v>
      </c>
      <c r="E47" s="5">
        <v>1387366962835</v>
      </c>
      <c r="F47" s="5">
        <v>595000000</v>
      </c>
      <c r="G47" s="2">
        <f t="shared" si="0"/>
        <v>2331.7091812352942</v>
      </c>
      <c r="H47" s="16">
        <f t="shared" si="1"/>
        <v>0.80627550602344522</v>
      </c>
    </row>
    <row r="48" spans="1:8" x14ac:dyDescent="0.25">
      <c r="A48" s="1">
        <v>10</v>
      </c>
      <c r="B48" s="2" t="s">
        <v>10</v>
      </c>
      <c r="C48" s="3">
        <v>2017</v>
      </c>
      <c r="D48" s="5">
        <v>1100</v>
      </c>
      <c r="E48" s="5">
        <v>307569774228</v>
      </c>
      <c r="F48" s="5">
        <v>690740500</v>
      </c>
      <c r="G48" s="2">
        <f t="shared" si="0"/>
        <v>445.2754315520807</v>
      </c>
      <c r="H48" s="16">
        <f t="shared" si="1"/>
        <v>2.4703810766423135</v>
      </c>
    </row>
    <row r="49" spans="1:8" x14ac:dyDescent="0.25">
      <c r="A49" s="1"/>
      <c r="B49" s="2"/>
      <c r="C49" s="3">
        <v>2018</v>
      </c>
      <c r="D49" s="5">
        <v>1500</v>
      </c>
      <c r="E49" s="5">
        <v>339236007000</v>
      </c>
      <c r="F49" s="5">
        <v>690740500</v>
      </c>
      <c r="G49" s="2">
        <f t="shared" si="0"/>
        <v>491.11932339279366</v>
      </c>
      <c r="H49" s="16">
        <f t="shared" si="1"/>
        <v>3.0542475698931337</v>
      </c>
    </row>
    <row r="50" spans="1:8" x14ac:dyDescent="0.25">
      <c r="A50" s="1"/>
      <c r="B50" s="2"/>
      <c r="C50" s="3">
        <v>2019</v>
      </c>
      <c r="D50" s="5">
        <v>1610</v>
      </c>
      <c r="E50" s="5">
        <v>380381947966</v>
      </c>
      <c r="F50" s="5">
        <v>690740500</v>
      </c>
      <c r="G50" s="2">
        <f t="shared" si="0"/>
        <v>550.68719434577815</v>
      </c>
      <c r="H50" s="16">
        <f t="shared" si="1"/>
        <v>2.9236198272463843</v>
      </c>
    </row>
    <row r="51" spans="1:8" x14ac:dyDescent="0.25">
      <c r="A51" s="1"/>
      <c r="B51" s="2"/>
      <c r="C51" s="3">
        <v>2020</v>
      </c>
      <c r="D51" s="5">
        <v>1565</v>
      </c>
      <c r="E51" s="5">
        <v>406954570727</v>
      </c>
      <c r="F51" s="5">
        <v>690740500</v>
      </c>
      <c r="G51" s="2">
        <f t="shared" si="0"/>
        <v>589.15695652274621</v>
      </c>
      <c r="H51" s="16">
        <f t="shared" si="1"/>
        <v>2.6563379803520633</v>
      </c>
    </row>
    <row r="52" spans="1:8" x14ac:dyDescent="0.25">
      <c r="A52" s="1"/>
      <c r="B52" s="2"/>
      <c r="C52" s="3">
        <v>2021</v>
      </c>
      <c r="D52" s="5">
        <v>2420</v>
      </c>
      <c r="E52" s="5">
        <v>541837229228</v>
      </c>
      <c r="F52" s="5">
        <v>690740500</v>
      </c>
      <c r="G52" s="2">
        <f t="shared" si="0"/>
        <v>784.42950605618171</v>
      </c>
      <c r="H52" s="16">
        <f t="shared" si="1"/>
        <v>3.0850445850346135</v>
      </c>
    </row>
    <row r="53" spans="1:8" x14ac:dyDescent="0.25">
      <c r="A53" s="1">
        <v>11</v>
      </c>
      <c r="B53" s="2" t="s">
        <v>11</v>
      </c>
      <c r="C53" s="3">
        <v>2017</v>
      </c>
      <c r="D53" s="20">
        <v>715</v>
      </c>
      <c r="E53" s="5">
        <v>1023237460399</v>
      </c>
      <c r="F53" s="5">
        <v>1726003217</v>
      </c>
      <c r="G53" s="2">
        <f t="shared" si="0"/>
        <v>592.83635761554899</v>
      </c>
      <c r="H53" s="16">
        <f t="shared" si="1"/>
        <v>1.2060663804018468</v>
      </c>
    </row>
    <row r="54" spans="1:8" x14ac:dyDescent="0.25">
      <c r="A54" s="1"/>
      <c r="B54" s="2"/>
      <c r="C54" s="3">
        <v>2018</v>
      </c>
      <c r="D54" s="20">
        <v>695</v>
      </c>
      <c r="E54" s="5">
        <v>1040576552571</v>
      </c>
      <c r="F54" s="5">
        <v>1726003217</v>
      </c>
      <c r="G54" s="2">
        <f t="shared" si="0"/>
        <v>602.88216286157706</v>
      </c>
      <c r="H54" s="16">
        <f t="shared" si="1"/>
        <v>1.1527957581315496</v>
      </c>
    </row>
    <row r="55" spans="1:8" x14ac:dyDescent="0.25">
      <c r="A55" s="1"/>
      <c r="B55" s="2"/>
      <c r="C55" s="3">
        <v>2019</v>
      </c>
      <c r="D55" s="20">
        <v>410</v>
      </c>
      <c r="E55" s="5">
        <v>1035820381000</v>
      </c>
      <c r="F55" s="5">
        <v>1726003217</v>
      </c>
      <c r="G55" s="2">
        <f t="shared" si="0"/>
        <v>600.12656453814714</v>
      </c>
      <c r="H55" s="16">
        <f t="shared" si="1"/>
        <v>0.68318922078634015</v>
      </c>
    </row>
    <row r="56" spans="1:8" x14ac:dyDescent="0.25">
      <c r="A56" s="1"/>
      <c r="B56" s="2"/>
      <c r="C56" s="3">
        <v>2020</v>
      </c>
      <c r="D56" s="20">
        <v>324</v>
      </c>
      <c r="E56" s="5">
        <v>961981659335</v>
      </c>
      <c r="F56" s="5">
        <v>1726003217</v>
      </c>
      <c r="G56" s="2">
        <f t="shared" si="0"/>
        <v>557.34638838451247</v>
      </c>
      <c r="H56" s="16">
        <f t="shared" si="1"/>
        <v>0.58132609585777539</v>
      </c>
    </row>
    <row r="57" spans="1:8" x14ac:dyDescent="0.25">
      <c r="A57" s="1"/>
      <c r="B57" s="2"/>
      <c r="C57" s="3">
        <v>2021</v>
      </c>
      <c r="D57" s="20">
        <v>360</v>
      </c>
      <c r="E57" s="5">
        <v>992485493010</v>
      </c>
      <c r="F57" s="5">
        <v>1730103217</v>
      </c>
      <c r="G57" s="2">
        <f t="shared" si="0"/>
        <v>573.65681033237456</v>
      </c>
      <c r="H57" s="16">
        <f t="shared" si="1"/>
        <v>0.62755290884007353</v>
      </c>
    </row>
    <row r="58" spans="1:8" x14ac:dyDescent="0.25">
      <c r="A58" s="1">
        <v>12</v>
      </c>
      <c r="B58" s="2" t="s">
        <v>12</v>
      </c>
      <c r="C58" s="3">
        <v>2017</v>
      </c>
      <c r="D58" s="5">
        <v>4360</v>
      </c>
      <c r="E58" s="5">
        <v>1384772068360</v>
      </c>
      <c r="F58" s="5">
        <v>1310000000</v>
      </c>
      <c r="G58" s="2">
        <f t="shared" si="0"/>
        <v>1057.0779147786259</v>
      </c>
      <c r="H58" s="16">
        <f t="shared" si="1"/>
        <v>4.1245777052423565</v>
      </c>
    </row>
    <row r="59" spans="1:8" x14ac:dyDescent="0.25">
      <c r="A59" s="1"/>
      <c r="B59" s="2"/>
      <c r="C59" s="3">
        <v>2018</v>
      </c>
      <c r="D59" s="5">
        <v>3750</v>
      </c>
      <c r="E59" s="5">
        <v>1646387946952</v>
      </c>
      <c r="F59" s="5">
        <v>1310000000</v>
      </c>
      <c r="G59" s="2">
        <f t="shared" si="0"/>
        <v>1256.7846923297709</v>
      </c>
      <c r="H59" s="16">
        <f t="shared" si="1"/>
        <v>2.9838046428210538</v>
      </c>
    </row>
    <row r="60" spans="1:8" x14ac:dyDescent="0.25">
      <c r="A60" s="1"/>
      <c r="B60" s="2"/>
      <c r="C60" s="3">
        <v>2019</v>
      </c>
      <c r="D60" s="5">
        <v>4500</v>
      </c>
      <c r="E60" s="7">
        <v>2148007007980</v>
      </c>
      <c r="F60" s="5">
        <v>1310000000</v>
      </c>
      <c r="G60" s="2">
        <f t="shared" si="0"/>
        <v>1639.700006091603</v>
      </c>
      <c r="H60" s="17">
        <f t="shared" si="1"/>
        <v>2.7444044540356027</v>
      </c>
    </row>
    <row r="61" spans="1:8" x14ac:dyDescent="0.25">
      <c r="A61" s="1"/>
      <c r="B61" s="2"/>
      <c r="C61" s="3">
        <v>2020</v>
      </c>
      <c r="D61" s="5">
        <v>9500</v>
      </c>
      <c r="E61" s="5">
        <v>2673298199144</v>
      </c>
      <c r="F61" s="5">
        <v>1310000000</v>
      </c>
      <c r="G61" s="2">
        <f t="shared" si="0"/>
        <v>2040.6856482015266</v>
      </c>
      <c r="H61" s="16">
        <f t="shared" si="1"/>
        <v>4.6552980898221286</v>
      </c>
    </row>
    <row r="62" spans="1:8" x14ac:dyDescent="0.25">
      <c r="A62" s="1"/>
      <c r="B62" s="2"/>
      <c r="C62" s="3">
        <v>2021</v>
      </c>
      <c r="D62" s="5">
        <v>7550</v>
      </c>
      <c r="E62" s="7">
        <v>3300848622529</v>
      </c>
      <c r="F62" s="5">
        <v>1310000000</v>
      </c>
      <c r="G62" s="2">
        <f t="shared" si="0"/>
        <v>2519.7317729229007</v>
      </c>
      <c r="H62" s="16">
        <f t="shared" si="1"/>
        <v>2.9963506755490741</v>
      </c>
    </row>
  </sheetData>
  <mergeCells count="4">
    <mergeCell ref="J4:K4"/>
    <mergeCell ref="J5:K5"/>
    <mergeCell ref="J6:K6"/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E84BF-5246-48FC-BFED-A66EF44BBA5F}">
  <dimension ref="A1:J62"/>
  <sheetViews>
    <sheetView tabSelected="1" topLeftCell="A43" workbookViewId="0">
      <selection activeCell="D62" sqref="D62:E62"/>
    </sheetView>
  </sheetViews>
  <sheetFormatPr defaultRowHeight="15" x14ac:dyDescent="0.25"/>
  <cols>
    <col min="2" max="2" width="15.85546875" customWidth="1"/>
    <col min="3" max="3" width="11.42578125" customWidth="1"/>
    <col min="4" max="4" width="28.7109375" customWidth="1"/>
    <col min="5" max="5" width="29.85546875" customWidth="1"/>
    <col min="6" max="6" width="22.5703125" customWidth="1"/>
    <col min="7" max="7" width="21.28515625" customWidth="1"/>
    <col min="9" max="9" width="51.42578125" customWidth="1"/>
    <col min="10" max="10" width="38.42578125" customWidth="1"/>
  </cols>
  <sheetData>
    <row r="1" spans="1:10" ht="30.75" customHeight="1" x14ac:dyDescent="0.25">
      <c r="A1" s="27" t="s">
        <v>45</v>
      </c>
      <c r="B1" s="27"/>
      <c r="C1" s="27"/>
      <c r="D1" s="27"/>
      <c r="E1" s="27"/>
      <c r="F1" s="27"/>
      <c r="G1" s="27"/>
    </row>
    <row r="2" spans="1:10" ht="21.75" customHeight="1" thickBot="1" x14ac:dyDescent="0.3">
      <c r="A2" s="22" t="s">
        <v>0</v>
      </c>
      <c r="B2" s="22" t="s">
        <v>13</v>
      </c>
      <c r="C2" s="22" t="s">
        <v>14</v>
      </c>
      <c r="D2" s="22" t="s">
        <v>37</v>
      </c>
      <c r="E2" s="22" t="s">
        <v>38</v>
      </c>
      <c r="F2" s="22"/>
      <c r="G2" s="22" t="s">
        <v>39</v>
      </c>
    </row>
    <row r="3" spans="1:10" x14ac:dyDescent="0.25">
      <c r="A3" s="1">
        <v>1</v>
      </c>
      <c r="B3" s="4" t="s">
        <v>1</v>
      </c>
      <c r="C3" s="3">
        <v>2017</v>
      </c>
      <c r="D3" s="1">
        <v>3</v>
      </c>
      <c r="E3" s="1">
        <v>6</v>
      </c>
      <c r="F3" s="21">
        <v>1</v>
      </c>
      <c r="G3" s="2">
        <f>D3/E3*F3</f>
        <v>0.5</v>
      </c>
      <c r="I3" s="28" t="s">
        <v>21</v>
      </c>
      <c r="J3" s="29"/>
    </row>
    <row r="4" spans="1:10" ht="15.75" thickBot="1" x14ac:dyDescent="0.3">
      <c r="A4" s="1"/>
      <c r="B4" s="4"/>
      <c r="C4" s="3">
        <v>2018</v>
      </c>
      <c r="D4" s="1">
        <v>3</v>
      </c>
      <c r="E4" s="1">
        <v>6</v>
      </c>
      <c r="F4" s="21">
        <v>1</v>
      </c>
      <c r="G4" s="2">
        <f>D4/E4*F4</f>
        <v>0.5</v>
      </c>
      <c r="I4" s="30" t="s">
        <v>40</v>
      </c>
      <c r="J4" s="31"/>
    </row>
    <row r="5" spans="1:10" x14ac:dyDescent="0.25">
      <c r="A5" s="1"/>
      <c r="B5" s="4"/>
      <c r="C5" s="3">
        <v>2019</v>
      </c>
      <c r="D5" s="1">
        <v>3</v>
      </c>
      <c r="E5" s="1">
        <v>6</v>
      </c>
      <c r="F5" s="21">
        <v>1</v>
      </c>
      <c r="G5" s="2">
        <f>D5/E5*F5</f>
        <v>0.5</v>
      </c>
    </row>
    <row r="6" spans="1:10" x14ac:dyDescent="0.25">
      <c r="A6" s="1"/>
      <c r="B6" s="4"/>
      <c r="C6" s="3">
        <v>2020</v>
      </c>
      <c r="D6" s="36">
        <v>3</v>
      </c>
      <c r="E6" s="36">
        <v>6</v>
      </c>
      <c r="F6" s="21">
        <v>1</v>
      </c>
      <c r="G6" s="2">
        <f t="shared" ref="G6:G62" si="0">D6/E6*F6</f>
        <v>0.5</v>
      </c>
    </row>
    <row r="7" spans="1:10" x14ac:dyDescent="0.25">
      <c r="A7" s="1"/>
      <c r="B7" s="4"/>
      <c r="C7" s="3">
        <v>2021</v>
      </c>
      <c r="D7" s="1">
        <v>3</v>
      </c>
      <c r="E7" s="1">
        <v>6</v>
      </c>
      <c r="F7" s="21">
        <v>1</v>
      </c>
      <c r="G7" s="2">
        <f t="shared" si="0"/>
        <v>0.5</v>
      </c>
    </row>
    <row r="8" spans="1:10" x14ac:dyDescent="0.25">
      <c r="A8" s="1">
        <v>2</v>
      </c>
      <c r="B8" s="2" t="s">
        <v>2</v>
      </c>
      <c r="C8" s="3">
        <v>2017</v>
      </c>
      <c r="D8" s="1">
        <v>3</v>
      </c>
      <c r="E8" s="1">
        <v>8</v>
      </c>
      <c r="F8" s="21">
        <v>1</v>
      </c>
      <c r="G8" s="2">
        <f t="shared" si="0"/>
        <v>0.375</v>
      </c>
    </row>
    <row r="9" spans="1:10" x14ac:dyDescent="0.25">
      <c r="A9" s="1"/>
      <c r="B9" s="2"/>
      <c r="C9" s="3">
        <v>2018</v>
      </c>
      <c r="D9" s="1">
        <v>3</v>
      </c>
      <c r="E9" s="1">
        <v>8</v>
      </c>
      <c r="F9" s="21">
        <v>1</v>
      </c>
      <c r="G9" s="2">
        <f t="shared" si="0"/>
        <v>0.375</v>
      </c>
    </row>
    <row r="10" spans="1:10" x14ac:dyDescent="0.25">
      <c r="A10" s="1"/>
      <c r="B10" s="2"/>
      <c r="C10" s="3">
        <v>2019</v>
      </c>
      <c r="D10" s="1">
        <v>3</v>
      </c>
      <c r="E10" s="1">
        <v>8</v>
      </c>
      <c r="F10" s="21">
        <v>1</v>
      </c>
      <c r="G10" s="2">
        <f t="shared" si="0"/>
        <v>0.375</v>
      </c>
    </row>
    <row r="11" spans="1:10" x14ac:dyDescent="0.25">
      <c r="A11" s="1"/>
      <c r="B11" s="2"/>
      <c r="C11" s="3">
        <v>2020</v>
      </c>
      <c r="D11" s="1">
        <v>3</v>
      </c>
      <c r="E11" s="1">
        <v>8</v>
      </c>
      <c r="F11" s="21">
        <v>1</v>
      </c>
      <c r="G11" s="2">
        <f t="shared" si="0"/>
        <v>0.375</v>
      </c>
    </row>
    <row r="12" spans="1:10" x14ac:dyDescent="0.25">
      <c r="A12" s="1"/>
      <c r="B12" s="2"/>
      <c r="C12" s="3">
        <v>2021</v>
      </c>
      <c r="D12" s="1">
        <v>3</v>
      </c>
      <c r="E12" s="1">
        <v>8</v>
      </c>
      <c r="F12" s="21">
        <v>1</v>
      </c>
      <c r="G12" s="2">
        <f t="shared" si="0"/>
        <v>0.375</v>
      </c>
    </row>
    <row r="13" spans="1:10" x14ac:dyDescent="0.25">
      <c r="A13" s="1">
        <v>3</v>
      </c>
      <c r="B13" s="2" t="s">
        <v>3</v>
      </c>
      <c r="C13" s="3">
        <v>2017</v>
      </c>
      <c r="D13" s="1">
        <v>2</v>
      </c>
      <c r="E13" s="1">
        <v>5</v>
      </c>
      <c r="F13" s="21">
        <v>1</v>
      </c>
      <c r="G13" s="2">
        <f t="shared" si="0"/>
        <v>0.4</v>
      </c>
    </row>
    <row r="14" spans="1:10" x14ac:dyDescent="0.25">
      <c r="A14" s="1"/>
      <c r="B14" s="2"/>
      <c r="C14" s="3">
        <v>2018</v>
      </c>
      <c r="D14" s="1">
        <v>2</v>
      </c>
      <c r="E14" s="1">
        <v>5</v>
      </c>
      <c r="F14" s="21">
        <v>1</v>
      </c>
      <c r="G14" s="2">
        <f t="shared" si="0"/>
        <v>0.4</v>
      </c>
    </row>
    <row r="15" spans="1:10" x14ac:dyDescent="0.25">
      <c r="A15" s="1"/>
      <c r="B15" s="2"/>
      <c r="C15" s="3">
        <v>2019</v>
      </c>
      <c r="D15" s="1">
        <v>2</v>
      </c>
      <c r="E15" s="1">
        <v>5</v>
      </c>
      <c r="F15" s="21">
        <v>1</v>
      </c>
      <c r="G15" s="2">
        <f t="shared" si="0"/>
        <v>0.4</v>
      </c>
    </row>
    <row r="16" spans="1:10" x14ac:dyDescent="0.25">
      <c r="A16" s="1"/>
      <c r="B16" s="2"/>
      <c r="C16" s="3">
        <v>2020</v>
      </c>
      <c r="D16" s="1">
        <v>2</v>
      </c>
      <c r="E16" s="1">
        <v>5</v>
      </c>
      <c r="F16" s="21">
        <v>1</v>
      </c>
      <c r="G16" s="2">
        <f t="shared" si="0"/>
        <v>0.4</v>
      </c>
    </row>
    <row r="17" spans="1:7" x14ac:dyDescent="0.25">
      <c r="A17" s="1"/>
      <c r="B17" s="2"/>
      <c r="C17" s="3">
        <v>2021</v>
      </c>
      <c r="D17" s="1">
        <v>2</v>
      </c>
      <c r="E17" s="1">
        <v>5</v>
      </c>
      <c r="F17" s="21">
        <v>1</v>
      </c>
      <c r="G17" s="2">
        <f t="shared" si="0"/>
        <v>0.4</v>
      </c>
    </row>
    <row r="18" spans="1:7" x14ac:dyDescent="0.25">
      <c r="A18" s="1">
        <v>4</v>
      </c>
      <c r="B18" s="2" t="s">
        <v>4</v>
      </c>
      <c r="C18" s="3">
        <v>2017</v>
      </c>
      <c r="D18" s="1">
        <v>3</v>
      </c>
      <c r="E18" s="1">
        <v>6</v>
      </c>
      <c r="F18" s="21">
        <v>1</v>
      </c>
      <c r="G18" s="2">
        <f t="shared" si="0"/>
        <v>0.5</v>
      </c>
    </row>
    <row r="19" spans="1:7" x14ac:dyDescent="0.25">
      <c r="A19" s="1"/>
      <c r="B19" s="2"/>
      <c r="C19" s="3">
        <v>2018</v>
      </c>
      <c r="D19" s="1">
        <v>3</v>
      </c>
      <c r="E19" s="1">
        <v>6</v>
      </c>
      <c r="F19" s="21">
        <v>1</v>
      </c>
      <c r="G19" s="2">
        <f t="shared" si="0"/>
        <v>0.5</v>
      </c>
    </row>
    <row r="20" spans="1:7" x14ac:dyDescent="0.25">
      <c r="A20" s="1"/>
      <c r="B20" s="2"/>
      <c r="C20" s="3">
        <v>2019</v>
      </c>
      <c r="D20" s="36">
        <v>4</v>
      </c>
      <c r="E20" s="36">
        <v>8</v>
      </c>
      <c r="F20" s="21">
        <v>1</v>
      </c>
      <c r="G20" s="2">
        <f t="shared" si="0"/>
        <v>0.5</v>
      </c>
    </row>
    <row r="21" spans="1:7" x14ac:dyDescent="0.25">
      <c r="A21" s="1"/>
      <c r="B21" s="2"/>
      <c r="C21" s="3">
        <v>2020</v>
      </c>
      <c r="D21" s="1">
        <v>3</v>
      </c>
      <c r="E21" s="1">
        <v>6</v>
      </c>
      <c r="F21" s="21">
        <v>1</v>
      </c>
      <c r="G21" s="2">
        <f t="shared" si="0"/>
        <v>0.5</v>
      </c>
    </row>
    <row r="22" spans="1:7" x14ac:dyDescent="0.25">
      <c r="A22" s="1"/>
      <c r="B22" s="2"/>
      <c r="C22" s="3">
        <v>2021</v>
      </c>
      <c r="D22" s="1">
        <v>3</v>
      </c>
      <c r="E22" s="1">
        <v>6</v>
      </c>
      <c r="F22" s="21">
        <v>1</v>
      </c>
      <c r="G22" s="2">
        <f t="shared" si="0"/>
        <v>0.5</v>
      </c>
    </row>
    <row r="23" spans="1:7" x14ac:dyDescent="0.25">
      <c r="A23" s="1">
        <v>5</v>
      </c>
      <c r="B23" s="2" t="s">
        <v>5</v>
      </c>
      <c r="C23" s="3">
        <v>2017</v>
      </c>
      <c r="D23" s="1">
        <v>1</v>
      </c>
      <c r="E23" s="1">
        <v>3</v>
      </c>
      <c r="F23" s="21">
        <v>1</v>
      </c>
      <c r="G23" s="14">
        <f>D23/E23*F23</f>
        <v>0.33333333333333331</v>
      </c>
    </row>
    <row r="24" spans="1:7" x14ac:dyDescent="0.25">
      <c r="A24" s="1"/>
      <c r="B24" s="2"/>
      <c r="C24" s="3">
        <v>2018</v>
      </c>
      <c r="D24" s="1">
        <v>1</v>
      </c>
      <c r="E24" s="1">
        <v>3</v>
      </c>
      <c r="F24" s="21">
        <v>1</v>
      </c>
      <c r="G24" s="14">
        <f t="shared" ref="G24:G32" si="1">D24/E24*F24</f>
        <v>0.33333333333333331</v>
      </c>
    </row>
    <row r="25" spans="1:7" x14ac:dyDescent="0.25">
      <c r="A25" s="1"/>
      <c r="B25" s="2"/>
      <c r="C25" s="3">
        <v>2019</v>
      </c>
      <c r="D25" s="1">
        <v>1</v>
      </c>
      <c r="E25" s="1">
        <v>3</v>
      </c>
      <c r="F25" s="21">
        <v>1</v>
      </c>
      <c r="G25" s="14">
        <f t="shared" si="1"/>
        <v>0.33333333333333331</v>
      </c>
    </row>
    <row r="26" spans="1:7" x14ac:dyDescent="0.25">
      <c r="A26" s="1"/>
      <c r="B26" s="2"/>
      <c r="C26" s="3">
        <v>2020</v>
      </c>
      <c r="D26" s="1">
        <v>1</v>
      </c>
      <c r="E26" s="1">
        <v>3</v>
      </c>
      <c r="F26" s="21">
        <v>1</v>
      </c>
      <c r="G26" s="14">
        <f t="shared" si="1"/>
        <v>0.33333333333333331</v>
      </c>
    </row>
    <row r="27" spans="1:7" x14ac:dyDescent="0.25">
      <c r="A27" s="1"/>
      <c r="B27" s="2"/>
      <c r="C27" s="3">
        <v>2021</v>
      </c>
      <c r="D27" s="1">
        <v>1</v>
      </c>
      <c r="E27" s="1">
        <v>3</v>
      </c>
      <c r="F27" s="21">
        <v>1</v>
      </c>
      <c r="G27" s="14">
        <f t="shared" si="1"/>
        <v>0.33333333333333331</v>
      </c>
    </row>
    <row r="28" spans="1:7" x14ac:dyDescent="0.25">
      <c r="A28" s="1">
        <v>6</v>
      </c>
      <c r="B28" s="2" t="s">
        <v>6</v>
      </c>
      <c r="C28" s="3">
        <v>2017</v>
      </c>
      <c r="D28" s="1">
        <v>1</v>
      </c>
      <c r="E28" s="1">
        <v>3</v>
      </c>
      <c r="F28" s="21">
        <v>1</v>
      </c>
      <c r="G28" s="14">
        <f t="shared" si="1"/>
        <v>0.33333333333333331</v>
      </c>
    </row>
    <row r="29" spans="1:7" x14ac:dyDescent="0.25">
      <c r="A29" s="1"/>
      <c r="B29" s="2"/>
      <c r="C29" s="3">
        <v>2018</v>
      </c>
      <c r="D29" s="1">
        <v>1</v>
      </c>
      <c r="E29" s="1">
        <v>3</v>
      </c>
      <c r="F29" s="21">
        <v>1</v>
      </c>
      <c r="G29" s="14">
        <f>D29/E29*F29</f>
        <v>0.33333333333333331</v>
      </c>
    </row>
    <row r="30" spans="1:7" x14ac:dyDescent="0.25">
      <c r="A30" s="1"/>
      <c r="B30" s="2"/>
      <c r="C30" s="3">
        <v>2019</v>
      </c>
      <c r="D30" s="1">
        <v>1</v>
      </c>
      <c r="E30" s="1">
        <v>3</v>
      </c>
      <c r="F30" s="21">
        <v>1</v>
      </c>
      <c r="G30" s="14">
        <f>D30/E30*F30</f>
        <v>0.33333333333333331</v>
      </c>
    </row>
    <row r="31" spans="1:7" x14ac:dyDescent="0.25">
      <c r="A31" s="1"/>
      <c r="B31" s="2"/>
      <c r="C31" s="3">
        <v>2020</v>
      </c>
      <c r="D31" s="1">
        <v>1</v>
      </c>
      <c r="E31" s="1">
        <v>3</v>
      </c>
      <c r="F31" s="21">
        <v>1</v>
      </c>
      <c r="G31" s="14">
        <f t="shared" si="1"/>
        <v>0.33333333333333331</v>
      </c>
    </row>
    <row r="32" spans="1:7" x14ac:dyDescent="0.25">
      <c r="A32" s="1"/>
      <c r="B32" s="2"/>
      <c r="C32" s="3">
        <v>2021</v>
      </c>
      <c r="D32" s="1">
        <v>1</v>
      </c>
      <c r="E32" s="1">
        <v>3</v>
      </c>
      <c r="F32" s="21">
        <v>1</v>
      </c>
      <c r="G32" s="14">
        <f t="shared" si="1"/>
        <v>0.33333333333333331</v>
      </c>
    </row>
    <row r="33" spans="1:7" x14ac:dyDescent="0.25">
      <c r="A33" s="1">
        <v>7</v>
      </c>
      <c r="B33" s="2" t="s">
        <v>7</v>
      </c>
      <c r="C33" s="3">
        <v>2017</v>
      </c>
      <c r="D33" s="1">
        <v>2</v>
      </c>
      <c r="E33" s="1">
        <v>5</v>
      </c>
      <c r="F33" s="21">
        <v>1</v>
      </c>
      <c r="G33" s="2">
        <f t="shared" si="0"/>
        <v>0.4</v>
      </c>
    </row>
    <row r="34" spans="1:7" x14ac:dyDescent="0.25">
      <c r="A34" s="1"/>
      <c r="B34" s="2"/>
      <c r="C34" s="3">
        <v>2018</v>
      </c>
      <c r="D34" s="1">
        <v>2</v>
      </c>
      <c r="E34" s="1">
        <v>5</v>
      </c>
      <c r="F34" s="21">
        <v>1</v>
      </c>
      <c r="G34" s="2">
        <f t="shared" si="0"/>
        <v>0.4</v>
      </c>
    </row>
    <row r="35" spans="1:7" x14ac:dyDescent="0.25">
      <c r="A35" s="1"/>
      <c r="B35" s="2"/>
      <c r="C35" s="3">
        <v>2019</v>
      </c>
      <c r="D35" s="1">
        <v>2</v>
      </c>
      <c r="E35" s="1">
        <v>5</v>
      </c>
      <c r="F35" s="21">
        <v>1</v>
      </c>
      <c r="G35" s="2">
        <f t="shared" si="0"/>
        <v>0.4</v>
      </c>
    </row>
    <row r="36" spans="1:7" x14ac:dyDescent="0.25">
      <c r="A36" s="1"/>
      <c r="B36" s="2"/>
      <c r="C36" s="3">
        <v>2020</v>
      </c>
      <c r="D36" s="1">
        <v>2</v>
      </c>
      <c r="E36" s="1">
        <v>5</v>
      </c>
      <c r="F36" s="21">
        <v>1</v>
      </c>
      <c r="G36" s="2">
        <f t="shared" si="0"/>
        <v>0.4</v>
      </c>
    </row>
    <row r="37" spans="1:7" x14ac:dyDescent="0.25">
      <c r="A37" s="1"/>
      <c r="B37" s="2"/>
      <c r="C37" s="3">
        <v>2021</v>
      </c>
      <c r="D37" s="1">
        <v>2</v>
      </c>
      <c r="E37" s="1">
        <v>5</v>
      </c>
      <c r="F37" s="21">
        <v>1</v>
      </c>
      <c r="G37" s="2">
        <f t="shared" si="0"/>
        <v>0.4</v>
      </c>
    </row>
    <row r="38" spans="1:7" x14ac:dyDescent="0.25">
      <c r="A38" s="1">
        <v>8</v>
      </c>
      <c r="B38" s="2" t="s">
        <v>8</v>
      </c>
      <c r="C38" s="3">
        <v>2017</v>
      </c>
      <c r="D38" s="1">
        <v>1</v>
      </c>
      <c r="E38" s="1">
        <v>3</v>
      </c>
      <c r="F38" s="21">
        <v>1</v>
      </c>
      <c r="G38" s="14">
        <f t="shared" si="0"/>
        <v>0.33333333333333331</v>
      </c>
    </row>
    <row r="39" spans="1:7" x14ac:dyDescent="0.25">
      <c r="A39" s="1"/>
      <c r="B39" s="2"/>
      <c r="C39" s="3">
        <v>2018</v>
      </c>
      <c r="D39" s="1">
        <v>1</v>
      </c>
      <c r="E39" s="1">
        <v>3</v>
      </c>
      <c r="F39" s="21">
        <v>1</v>
      </c>
      <c r="G39" s="14">
        <f t="shared" si="0"/>
        <v>0.33333333333333331</v>
      </c>
    </row>
    <row r="40" spans="1:7" x14ac:dyDescent="0.25">
      <c r="A40" s="1"/>
      <c r="B40" s="2"/>
      <c r="C40" s="3">
        <v>2019</v>
      </c>
      <c r="D40" s="1">
        <v>1</v>
      </c>
      <c r="E40" s="1">
        <v>3</v>
      </c>
      <c r="F40" s="21">
        <v>1</v>
      </c>
      <c r="G40" s="14">
        <f t="shared" si="0"/>
        <v>0.33333333333333331</v>
      </c>
    </row>
    <row r="41" spans="1:7" x14ac:dyDescent="0.25">
      <c r="A41" s="1"/>
      <c r="B41" s="2"/>
      <c r="C41" s="3">
        <v>2020</v>
      </c>
      <c r="D41" s="1">
        <v>1</v>
      </c>
      <c r="E41" s="1">
        <v>3</v>
      </c>
      <c r="F41" s="21">
        <v>1</v>
      </c>
      <c r="G41" s="14">
        <f t="shared" si="0"/>
        <v>0.33333333333333331</v>
      </c>
    </row>
    <row r="42" spans="1:7" x14ac:dyDescent="0.25">
      <c r="A42" s="1"/>
      <c r="B42" s="2"/>
      <c r="C42" s="3">
        <v>2021</v>
      </c>
      <c r="D42" s="1">
        <v>1</v>
      </c>
      <c r="E42" s="1">
        <v>3</v>
      </c>
      <c r="F42" s="21">
        <v>1</v>
      </c>
      <c r="G42" s="14">
        <f t="shared" si="0"/>
        <v>0.33333333333333331</v>
      </c>
    </row>
    <row r="43" spans="1:7" x14ac:dyDescent="0.25">
      <c r="A43" s="1">
        <v>9</v>
      </c>
      <c r="B43" s="2" t="s">
        <v>9</v>
      </c>
      <c r="C43" s="3">
        <v>2017</v>
      </c>
      <c r="D43" s="1">
        <v>1</v>
      </c>
      <c r="E43" s="1">
        <v>3</v>
      </c>
      <c r="F43" s="21">
        <v>1</v>
      </c>
      <c r="G43" s="14">
        <f t="shared" si="0"/>
        <v>0.33333333333333331</v>
      </c>
    </row>
    <row r="44" spans="1:7" x14ac:dyDescent="0.25">
      <c r="A44" s="1"/>
      <c r="B44" s="2"/>
      <c r="C44" s="3">
        <v>2018</v>
      </c>
      <c r="D44" s="1">
        <v>1</v>
      </c>
      <c r="E44" s="1">
        <v>3</v>
      </c>
      <c r="F44" s="21">
        <v>1</v>
      </c>
      <c r="G44" s="14">
        <f t="shared" si="0"/>
        <v>0.33333333333333331</v>
      </c>
    </row>
    <row r="45" spans="1:7" x14ac:dyDescent="0.25">
      <c r="A45" s="1"/>
      <c r="B45" s="2"/>
      <c r="C45" s="3">
        <v>2019</v>
      </c>
      <c r="D45" s="1">
        <v>1</v>
      </c>
      <c r="E45" s="1">
        <v>3</v>
      </c>
      <c r="F45" s="21">
        <v>1</v>
      </c>
      <c r="G45" s="14">
        <f t="shared" si="0"/>
        <v>0.33333333333333331</v>
      </c>
    </row>
    <row r="46" spans="1:7" x14ac:dyDescent="0.25">
      <c r="A46" s="1"/>
      <c r="B46" s="2"/>
      <c r="C46" s="3">
        <v>2020</v>
      </c>
      <c r="D46" s="1">
        <v>1</v>
      </c>
      <c r="E46" s="1">
        <v>3</v>
      </c>
      <c r="F46" s="21">
        <v>1</v>
      </c>
      <c r="G46" s="14">
        <f t="shared" si="0"/>
        <v>0.33333333333333331</v>
      </c>
    </row>
    <row r="47" spans="1:7" x14ac:dyDescent="0.25">
      <c r="A47" s="1"/>
      <c r="B47" s="2"/>
      <c r="C47" s="3">
        <v>2021</v>
      </c>
      <c r="D47" s="1">
        <v>1</v>
      </c>
      <c r="E47" s="1">
        <v>3</v>
      </c>
      <c r="F47" s="21">
        <v>1</v>
      </c>
      <c r="G47" s="14">
        <f t="shared" si="0"/>
        <v>0.33333333333333331</v>
      </c>
    </row>
    <row r="48" spans="1:7" x14ac:dyDescent="0.25">
      <c r="A48" s="1">
        <v>10</v>
      </c>
      <c r="B48" s="2" t="s">
        <v>10</v>
      </c>
      <c r="C48" s="3">
        <v>2017</v>
      </c>
      <c r="D48" s="1">
        <v>1</v>
      </c>
      <c r="E48" s="1">
        <v>3</v>
      </c>
      <c r="F48" s="21">
        <v>1</v>
      </c>
      <c r="G48" s="14">
        <f t="shared" si="0"/>
        <v>0.33333333333333331</v>
      </c>
    </row>
    <row r="49" spans="1:7" x14ac:dyDescent="0.25">
      <c r="A49" s="1"/>
      <c r="B49" s="2"/>
      <c r="C49" s="3">
        <v>2018</v>
      </c>
      <c r="D49" s="1">
        <v>1</v>
      </c>
      <c r="E49" s="1">
        <v>3</v>
      </c>
      <c r="F49" s="21">
        <v>1</v>
      </c>
      <c r="G49" s="14">
        <f t="shared" si="0"/>
        <v>0.33333333333333331</v>
      </c>
    </row>
    <row r="50" spans="1:7" x14ac:dyDescent="0.25">
      <c r="A50" s="1"/>
      <c r="B50" s="2"/>
      <c r="C50" s="3">
        <v>2019</v>
      </c>
      <c r="D50" s="1">
        <v>1</v>
      </c>
      <c r="E50" s="1">
        <v>3</v>
      </c>
      <c r="F50" s="21">
        <v>1</v>
      </c>
      <c r="G50" s="14">
        <f t="shared" si="0"/>
        <v>0.33333333333333331</v>
      </c>
    </row>
    <row r="51" spans="1:7" x14ac:dyDescent="0.25">
      <c r="A51" s="1"/>
      <c r="B51" s="2"/>
      <c r="C51" s="3">
        <v>2020</v>
      </c>
      <c r="D51" s="1">
        <v>1</v>
      </c>
      <c r="E51" s="1">
        <v>3</v>
      </c>
      <c r="F51" s="21">
        <v>1</v>
      </c>
      <c r="G51" s="14">
        <f t="shared" si="0"/>
        <v>0.33333333333333331</v>
      </c>
    </row>
    <row r="52" spans="1:7" x14ac:dyDescent="0.25">
      <c r="A52" s="1"/>
      <c r="B52" s="2"/>
      <c r="C52" s="3">
        <v>2021</v>
      </c>
      <c r="D52" s="1">
        <v>1</v>
      </c>
      <c r="E52" s="1">
        <v>3</v>
      </c>
      <c r="F52" s="21">
        <v>1</v>
      </c>
      <c r="G52" s="14">
        <f t="shared" si="0"/>
        <v>0.33333333333333331</v>
      </c>
    </row>
    <row r="53" spans="1:7" x14ac:dyDescent="0.25">
      <c r="A53" s="1">
        <v>11</v>
      </c>
      <c r="B53" s="2" t="s">
        <v>11</v>
      </c>
      <c r="C53" s="3">
        <v>2017</v>
      </c>
      <c r="D53" s="1">
        <v>1</v>
      </c>
      <c r="E53" s="1">
        <v>3</v>
      </c>
      <c r="F53" s="21">
        <v>1</v>
      </c>
      <c r="G53" s="14">
        <f t="shared" si="0"/>
        <v>0.33333333333333331</v>
      </c>
    </row>
    <row r="54" spans="1:7" x14ac:dyDescent="0.25">
      <c r="A54" s="1"/>
      <c r="B54" s="2"/>
      <c r="C54" s="3">
        <v>2018</v>
      </c>
      <c r="D54" s="1">
        <v>1</v>
      </c>
      <c r="E54" s="1">
        <v>3</v>
      </c>
      <c r="F54" s="21">
        <v>1</v>
      </c>
      <c r="G54" s="14">
        <f t="shared" si="0"/>
        <v>0.33333333333333331</v>
      </c>
    </row>
    <row r="55" spans="1:7" x14ac:dyDescent="0.25">
      <c r="A55" s="1"/>
      <c r="B55" s="2"/>
      <c r="C55" s="3">
        <v>2019</v>
      </c>
      <c r="D55" s="1">
        <v>1</v>
      </c>
      <c r="E55" s="1">
        <v>3</v>
      </c>
      <c r="F55" s="21">
        <v>1</v>
      </c>
      <c r="G55" s="14">
        <f t="shared" si="0"/>
        <v>0.33333333333333331</v>
      </c>
    </row>
    <row r="56" spans="1:7" x14ac:dyDescent="0.25">
      <c r="A56" s="1"/>
      <c r="B56" s="2"/>
      <c r="C56" s="3">
        <v>2020</v>
      </c>
      <c r="D56" s="1">
        <v>1</v>
      </c>
      <c r="E56" s="1">
        <v>3</v>
      </c>
      <c r="F56" s="21">
        <v>1</v>
      </c>
      <c r="G56" s="14">
        <f>D56/E56*F56</f>
        <v>0.33333333333333331</v>
      </c>
    </row>
    <row r="57" spans="1:7" x14ac:dyDescent="0.25">
      <c r="A57" s="1"/>
      <c r="B57" s="2"/>
      <c r="C57" s="3">
        <v>2021</v>
      </c>
      <c r="D57" s="1">
        <v>1</v>
      </c>
      <c r="E57" s="1">
        <v>3</v>
      </c>
      <c r="F57" s="21">
        <v>1</v>
      </c>
      <c r="G57" s="14">
        <f>D57/E57*F57</f>
        <v>0.33333333333333331</v>
      </c>
    </row>
    <row r="58" spans="1:7" x14ac:dyDescent="0.25">
      <c r="A58" s="1">
        <v>12</v>
      </c>
      <c r="B58" s="2" t="s">
        <v>12</v>
      </c>
      <c r="C58" s="3">
        <v>2017</v>
      </c>
      <c r="D58" s="1">
        <v>1</v>
      </c>
      <c r="E58" s="1">
        <v>2</v>
      </c>
      <c r="F58" s="21">
        <v>1</v>
      </c>
      <c r="G58" s="2">
        <f t="shared" si="0"/>
        <v>0.5</v>
      </c>
    </row>
    <row r="59" spans="1:7" x14ac:dyDescent="0.25">
      <c r="A59" s="1"/>
      <c r="B59" s="2"/>
      <c r="C59" s="3">
        <v>2018</v>
      </c>
      <c r="D59" s="1">
        <v>1</v>
      </c>
      <c r="E59" s="1">
        <v>2</v>
      </c>
      <c r="F59" s="21">
        <v>1</v>
      </c>
      <c r="G59" s="2">
        <f t="shared" si="0"/>
        <v>0.5</v>
      </c>
    </row>
    <row r="60" spans="1:7" x14ac:dyDescent="0.25">
      <c r="A60" s="1"/>
      <c r="B60" s="2"/>
      <c r="C60" s="3">
        <v>2019</v>
      </c>
      <c r="D60" s="1">
        <v>1</v>
      </c>
      <c r="E60" s="1">
        <v>2</v>
      </c>
      <c r="F60" s="21">
        <v>1</v>
      </c>
      <c r="G60" s="2">
        <f t="shared" si="0"/>
        <v>0.5</v>
      </c>
    </row>
    <row r="61" spans="1:7" x14ac:dyDescent="0.25">
      <c r="A61" s="1"/>
      <c r="B61" s="2"/>
      <c r="C61" s="3">
        <v>2020</v>
      </c>
      <c r="D61" s="1">
        <v>1</v>
      </c>
      <c r="E61" s="1">
        <v>2</v>
      </c>
      <c r="F61" s="21">
        <v>1</v>
      </c>
      <c r="G61" s="2">
        <f t="shared" si="0"/>
        <v>0.5</v>
      </c>
    </row>
    <row r="62" spans="1:7" x14ac:dyDescent="0.25">
      <c r="A62" s="1"/>
      <c r="B62" s="2"/>
      <c r="C62" s="3">
        <v>2021</v>
      </c>
      <c r="D62" s="36">
        <v>1</v>
      </c>
      <c r="E62" s="36">
        <v>2</v>
      </c>
      <c r="F62" s="21">
        <v>1</v>
      </c>
      <c r="G62" s="2">
        <f t="shared" si="0"/>
        <v>0.5</v>
      </c>
    </row>
  </sheetData>
  <mergeCells count="3">
    <mergeCell ref="I3:J3"/>
    <mergeCell ref="I4:J4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Perhitungan RPTL</vt:lpstr>
      <vt:lpstr>Perhitungan DER</vt:lpstr>
      <vt:lpstr>Perhitungan Ukuran Perusahaan</vt:lpstr>
      <vt:lpstr>Perhitungan PBV</vt:lpstr>
      <vt:lpstr>Perhitungan Dewan Komisaris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2023-01-30T03:30:39Z</dcterms:created>
  <dcterms:modified xsi:type="dcterms:W3CDTF">2023-04-05T01:58:04Z</dcterms:modified>
</cp:coreProperties>
</file>